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TRIMESTRUL iii\"/>
    </mc:Choice>
  </mc:AlternateContent>
  <xr:revisionPtr revIDLastSave="0" documentId="13_ncr:1_{BAE9AA20-6F90-47E5-AD7C-5B097E8DA782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165" i="1" l="1"/>
  <c r="F161" i="1" l="1"/>
  <c r="F178" i="1" l="1"/>
  <c r="F78" i="1"/>
  <c r="F74" i="1"/>
  <c r="F131" i="1" l="1"/>
  <c r="F119" i="1"/>
  <c r="F115" i="1"/>
  <c r="F111" i="1"/>
  <c r="F94" i="1" l="1"/>
  <c r="F90" i="1"/>
  <c r="F62" i="1"/>
  <c r="F58" i="1"/>
  <c r="F54" i="1"/>
  <c r="F42" i="1" l="1"/>
  <c r="F173" i="1" l="1"/>
  <c r="F169" i="1"/>
  <c r="F157" i="1"/>
  <c r="F153" i="1"/>
  <c r="F139" i="1"/>
  <c r="F135" i="1"/>
  <c r="F127" i="1"/>
  <c r="F123" i="1"/>
  <c r="F102" i="1"/>
  <c r="F98" i="1"/>
  <c r="F86" i="1"/>
  <c r="F82" i="1"/>
  <c r="F70" i="1"/>
  <c r="F66" i="1"/>
  <c r="F50" i="1"/>
  <c r="F46" i="1"/>
  <c r="E46" i="1"/>
  <c r="F38" i="1"/>
  <c r="F34" i="1"/>
  <c r="F29" i="1"/>
  <c r="F28" i="1"/>
  <c r="F27" i="1"/>
  <c r="F30" i="1" s="1"/>
  <c r="F26" i="1"/>
  <c r="F22" i="1"/>
  <c r="E78" i="1" l="1"/>
  <c r="E74" i="1"/>
  <c r="E178" i="1" l="1"/>
  <c r="E165" i="1" l="1"/>
  <c r="E131" i="1" l="1"/>
  <c r="E119" i="1"/>
  <c r="E115" i="1"/>
  <c r="E111" i="1"/>
  <c r="E157" i="1"/>
  <c r="E153" i="1"/>
  <c r="E94" i="1" l="1"/>
  <c r="E90" i="1"/>
  <c r="E62" i="1"/>
  <c r="E58" i="1"/>
  <c r="E54" i="1"/>
  <c r="E161" i="1" l="1"/>
  <c r="E139" i="1"/>
  <c r="E135" i="1"/>
  <c r="E127" i="1"/>
  <c r="E123" i="1"/>
  <c r="E102" i="1"/>
  <c r="E98" i="1"/>
  <c r="E173" i="1"/>
  <c r="E169" i="1"/>
  <c r="E86" i="1" l="1"/>
  <c r="E82" i="1"/>
  <c r="E70" i="1"/>
  <c r="E66" i="1"/>
  <c r="E50" i="1"/>
  <c r="E42" i="1"/>
  <c r="E38" i="1"/>
  <c r="E34" i="1"/>
  <c r="E29" i="1"/>
  <c r="E28" i="1"/>
  <c r="E27" i="1"/>
  <c r="E30" i="1" s="1"/>
  <c r="E26" i="1"/>
  <c r="E22" i="1"/>
  <c r="E18" i="1"/>
  <c r="D157" i="1" l="1"/>
  <c r="D153" i="1"/>
  <c r="D131" i="1"/>
  <c r="D119" i="1" l="1"/>
  <c r="D115" i="1"/>
  <c r="D111" i="1"/>
  <c r="D62" i="1" l="1"/>
  <c r="D58" i="1"/>
  <c r="D54" i="1"/>
  <c r="D42" i="1" l="1"/>
  <c r="D78" i="1" l="1"/>
  <c r="D74" i="1"/>
  <c r="D178" i="1" l="1"/>
  <c r="D165" i="1" l="1"/>
  <c r="D161" i="1"/>
  <c r="D38" i="1"/>
  <c r="D34" i="1"/>
  <c r="D29" i="1"/>
  <c r="D28" i="1"/>
  <c r="D27" i="1"/>
  <c r="D30" i="1" s="1"/>
  <c r="D26" i="1"/>
  <c r="D22" i="1" l="1"/>
  <c r="D18" i="1" l="1"/>
</calcChain>
</file>

<file path=xl/sharedStrings.xml><?xml version="1.0" encoding="utf-8"?>
<sst xmlns="http://schemas.openxmlformats.org/spreadsheetml/2006/main" count="290" uniqueCount="131">
  <si>
    <t>Furnizor:</t>
  </si>
  <si>
    <t>Telefon:</t>
  </si>
  <si>
    <t>Fax:</t>
  </si>
  <si>
    <t>E-mail:</t>
  </si>
  <si>
    <t>Pagină web:</t>
  </si>
  <si>
    <t>Nr. crt.</t>
  </si>
  <si>
    <t>Tip CF</t>
  </si>
  <si>
    <t>Trim. II</t>
  </si>
  <si>
    <t>Trim. III</t>
  </si>
  <si>
    <t>Trim. IV</t>
  </si>
  <si>
    <t>An</t>
  </si>
  <si>
    <t>1.</t>
  </si>
  <si>
    <t>Numărul de locuri de consum deservite la începutul perioadei de raportare</t>
  </si>
  <si>
    <t>casnic</t>
  </si>
  <si>
    <t>noncasnic mic</t>
  </si>
  <si>
    <t>noncasnic mare</t>
  </si>
  <si>
    <t>total</t>
  </si>
  <si>
    <t>2.</t>
  </si>
  <si>
    <t>Numărul de locuri de consum noi și locuri de consum preluate în cursul perioadei de raportare</t>
  </si>
  <si>
    <t>3.</t>
  </si>
  <si>
    <t>Numărul de locuri de consum pentru care au încetat contractele de furnizare a energiei electrice în cursul perioadei de raportare</t>
  </si>
  <si>
    <t>4.</t>
  </si>
  <si>
    <t>Numărul de locuri de consum deservite la sfârșitul perioadei de raportare</t>
  </si>
  <si>
    <t>5.</t>
  </si>
  <si>
    <t>Numărul de locuri de consum deservite la sfârșitul perioadei de raportare, pentru care furnizorul a încheiat contractele de rețea</t>
  </si>
  <si>
    <t>6.</t>
  </si>
  <si>
    <t>Energie electrică furnizată în perioada de raportare (MWh)</t>
  </si>
  <si>
    <t>7.</t>
  </si>
  <si>
    <t>Numărul contractelor de furnizare încheiate cu CF ca urmare a ofertelor - tip şi/sau ofertelor de furnizare  personalizate transmise la solicitarea acestora, în condiţii şi la preţuri negociate</t>
  </si>
  <si>
    <t>8.</t>
  </si>
  <si>
    <t>Numărul de încălcări ale termenului de emitere a ofertelor de furnizare</t>
  </si>
  <si>
    <t>Numărul de compensaţii plătite CF pentru nerespectarea termenului de emitere a ofertelor de furnizare</t>
  </si>
  <si>
    <t>10.</t>
  </si>
  <si>
    <t>11.</t>
  </si>
  <si>
    <t>Numărul de plângeri întemeiate privind facturarea; acest indicator cuprinde toate plângerile întemeiate, indiferent dacă au implicat sau nu verificarea datelor măsurate de către OM</t>
  </si>
  <si>
    <t>12.</t>
  </si>
  <si>
    <t>Numărul de plângeri privind facturarea ce implică verificarea datelor măsurate</t>
  </si>
  <si>
    <t>13.</t>
  </si>
  <si>
    <t>Numărul de încălcări ale termenului de răspuns la plângerile privind facturile de energie electrică</t>
  </si>
  <si>
    <t>14.</t>
  </si>
  <si>
    <t>Numărul de compensaţii plătite CF în cazul nerespectării termenului de răspuns la plângerile privind facturile de energie electrică</t>
  </si>
  <si>
    <t>15.</t>
  </si>
  <si>
    <t>Numărul de locuri de consum deconectate pentru neplata contravalorii facturii de energie electrică</t>
  </si>
  <si>
    <t>16.</t>
  </si>
  <si>
    <t>Număr de locuri de consum pentru care furnizorul  a solicitat OR reconectarea în cel mult 4 ore de la confirmarea îndeplinirii de către CF a obligaţiilor de plată</t>
  </si>
  <si>
    <t>17.</t>
  </si>
  <si>
    <t>Număr de locuri de consum pentru care furnizorul a solicitat OR reconectarea în mai mult de 4 ore de la confirmarea îndeplinirii de către CF a obligaţiilor de plată</t>
  </si>
  <si>
    <t>18.</t>
  </si>
  <si>
    <t>Numărul de compensaţii plătite CF în cazul nerespectării termenului de comunicare către OR a solicitării de reluare a furnizării de energie electrică</t>
  </si>
  <si>
    <t>19.</t>
  </si>
  <si>
    <t>Numărul de plângeri primite de la CF privind deconectarea locurilor de consum pentru neplata contravalorii facturii de energie electrică; acest indicator va cuprinde atât plângerile întemeiate, cât şi pe cele neîntemeiate</t>
  </si>
  <si>
    <t>20.</t>
  </si>
  <si>
    <t xml:space="preserve">Numărul de plângeri întemeiate primite de la CF privind deconectarea locurilor de consum pentru neplata contravalorii facturii de energie electrică </t>
  </si>
  <si>
    <t>21.</t>
  </si>
  <si>
    <t>Numărul de încălcări ale termenului de răspuns la plângerile CF privind deconectarea locurilor de consum pentru neplata contravalorii facturii de energie electrică</t>
  </si>
  <si>
    <t>22.</t>
  </si>
  <si>
    <t>Numărul de compensaţii plătite CF în cazul nerespectării termenului de răspuns la plângerile CF privind deconectarea locurilor de consum pentru neplata contravalorii facturii de energie electrică</t>
  </si>
  <si>
    <t>23.</t>
  </si>
  <si>
    <t>Numărul de solicitări ale clienților casnici privind schimbarea tipului de tarif reglementat</t>
  </si>
  <si>
    <t>24.</t>
  </si>
  <si>
    <t>Numărul de solicitări de schimbare a tarifului reglementat de către clienții casnici, soluționate în mai puțin de 10 zile lucrătoare</t>
  </si>
  <si>
    <t>25.</t>
  </si>
  <si>
    <t>Numărul de plângeri ale clienţilor casnici privind schimbarea tarifului reglementat la energia electrică</t>
  </si>
  <si>
    <t>26.</t>
  </si>
  <si>
    <t>Numărul de încălcări ale termenului de soluţionare a solicitărilor clienţilor casnici de schimbare a tarifului reglementat sau a plângerilor clienţilor casnici privind schimbarea tarifului reglementat la energia electrică</t>
  </si>
  <si>
    <t>27.</t>
  </si>
  <si>
    <t>Numărul de compensaţii plătite clienţilor casnici în cazul nerespectării termenului de soluţionare a solicitărilor de modificare a tarifului reglementat sau a plângerilor clienţilor casnici privind schimbarea tarifului reglementat la energia electrică</t>
  </si>
  <si>
    <t>28.</t>
  </si>
  <si>
    <t>29.</t>
  </si>
  <si>
    <t>30.</t>
  </si>
  <si>
    <t>31.</t>
  </si>
  <si>
    <t>32.</t>
  </si>
  <si>
    <t>33.</t>
  </si>
  <si>
    <t>34.</t>
  </si>
  <si>
    <t>Numărul de încălcări ale termenului de transmitere către OR a solicitărilor/plângerilor CF care fac obiectul art. 13 alin. (3) şi (4), respectiv către CF a răspunsurilor primite de la OR</t>
  </si>
  <si>
    <t>35.</t>
  </si>
  <si>
    <t xml:space="preserve">Numărul de compensaţii plătite CF în cazul nerespectării termenului de transmitere către OR a solicitărilor/plângerilor CF, care fac obiectul art. 13 alin. (3) şi (4), respectiv către CF a răspunsurilor primite de la OR </t>
  </si>
  <si>
    <t>36.</t>
  </si>
  <si>
    <t>Numărul de solicitări ale clienţilor casnici de a primi despăgubiri pentru deteriorarea receptoarelor electrocasnice ca efect al unor supratensiuni accidentale produse în reţeaua electrică a OR</t>
  </si>
  <si>
    <t>37.</t>
  </si>
  <si>
    <t>38.</t>
  </si>
  <si>
    <t>39.</t>
  </si>
  <si>
    <t>Numărul punctelor de informare regională/locală ale furnizorului</t>
  </si>
  <si>
    <t>toţi</t>
  </si>
  <si>
    <t>40.</t>
  </si>
  <si>
    <t>Numărul de linii telefonice cu număr de apel gratuit</t>
  </si>
  <si>
    <t>41.</t>
  </si>
  <si>
    <t>Numărul de linii telefonice cu număr de apel cu tarif normal</t>
  </si>
  <si>
    <t>42.</t>
  </si>
  <si>
    <t>Numărul de linii telefonice cu operator 12 ore în zilele lucrătoare</t>
  </si>
  <si>
    <t>43.</t>
  </si>
  <si>
    <t>Numărul de apeluri telefonice înregistrate prin centrul de telefonie (call-center)</t>
  </si>
  <si>
    <t>44.</t>
  </si>
  <si>
    <t>Numărul de  apeluri telefonice preluate prin centrul de telefonie (call-center)</t>
  </si>
  <si>
    <t>45.</t>
  </si>
  <si>
    <t>Timpul mediu de aşteptare a apelurilor înregistrate prin centrul de telefonie (secunde)</t>
  </si>
  <si>
    <t>46.</t>
  </si>
  <si>
    <t>Numărul de plângeri ale CF proprii, adresate furnizorului prin care acesta este învinuit că nu a respectat obligațiile care îi revin la solicitarea CF de denunțare unilaterală a contractului de furnizare în scopul schimbării furnizorului</t>
  </si>
  <si>
    <t>47.</t>
  </si>
  <si>
    <t>Numărul de plângeri ale CF deserviți de alt furnizor, adresate furnizorului prin care furnizorul este învinuit că nu a respectat obligațiile care îi revin atunci când un CF îi solicită să facă demersurile necesare pentru a-i asigura furnizarea energiei electrice</t>
  </si>
  <si>
    <t>48.</t>
  </si>
  <si>
    <t xml:space="preserve">Numărul de locuri de consum pentru care CF proprii au denunțat unilateral contractul de furnizare în vederea schimbării furnizorului </t>
  </si>
  <si>
    <t>49.</t>
  </si>
  <si>
    <t>Numărul de locuri de consum care au fost preluate de către furnizor ca urmare a schimbării furnizorului de către CF</t>
  </si>
  <si>
    <t>50.</t>
  </si>
  <si>
    <t xml:space="preserve">Numărul de încălcări ale indicatorilor de performanţă garantaţi </t>
  </si>
  <si>
    <t>51.</t>
  </si>
  <si>
    <t>Numărul de compensaţii acordate ca urmare a nerespectării termenelor prevăzute în prezentul standard</t>
  </si>
  <si>
    <t>52.</t>
  </si>
  <si>
    <t>Numărul de solicitări ale CF noncasnici mari de a primi compensaţii pentru nerespectarea de către furnizor a indicatorilor de performanță garantaţi</t>
  </si>
  <si>
    <t>53.</t>
  </si>
  <si>
    <t>*) Semnificația în detaliu a fiecărui indicator este cea precizată în textul standardului.</t>
  </si>
  <si>
    <t>Trim. I</t>
  </si>
  <si>
    <t>Numărul de solicitări/plângeri primite de la CF,  de tipul celor tratate în art. 13 alin. (3) și (4)</t>
  </si>
  <si>
    <t>Restart Energy One SRL</t>
  </si>
  <si>
    <t>0356.414.175</t>
  </si>
  <si>
    <t>0356.414.173</t>
  </si>
  <si>
    <t>office@restartenergy.ro</t>
  </si>
  <si>
    <t>www.restartenergy.ro</t>
  </si>
  <si>
    <t xml:space="preserve">Perioada de raportare: </t>
  </si>
  <si>
    <t>Numărul total de plângeri privind facturarea; acest indicator cuprinde atât plângerile întemeiate, cât şi pe cele neîntemeiate, indiferent dacă au implicat sau nu verificarea datelor măsurate de către OM</t>
  </si>
  <si>
    <t>Numărul total de solicitări şi plângeri ale CF, altele decât cele tratate explicit în standard</t>
  </si>
  <si>
    <t>Numărul de plângeri primite, altele decât cele tratate explicit în standard</t>
  </si>
  <si>
    <t>Numărul de plângeri întemeiate ale CF, altele decât cele tratate explicit în standard</t>
  </si>
  <si>
    <t>Numărul de încălcări ale termenului de răspuns la solicitările/plângerile CF, altele decât cele tratate explicit în standard</t>
  </si>
  <si>
    <t>Numărul de compensaţii plătite în cazul nerespectării termenului de răspuns la solicitările/plângerile CF, altele decât cele tratate explicit în standard</t>
  </si>
  <si>
    <t>Numărul de încălcări, de către furnizor, ale termenelor prevăzute în Procedură</t>
  </si>
  <si>
    <t>Numărul de compensaţii plătite de către furnizor clienţilor casnici în cazul nerespectării termenelor din Procedură</t>
  </si>
  <si>
    <t>Numărul de compensaţii plătite CF ca urmare a nerespectării de către OR a indicatorilor de performanţă prevăzuţi în standardul de performanţă pentru serviciul de reţea, în vigoare</t>
  </si>
  <si>
    <t>Trimestrul lII- Anul 2020</t>
  </si>
  <si>
    <t>Inidicatori de performanta generali*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</si>
</sst>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#"/>
  </numFmts>
  <fonts count="9" x14ac:knownFonts="1"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charset val="238"/>
      <scheme val="minor"/>
    </font>
    <font>
      <b/>
      <u/>
      <sz val="11"/>
      <color theme="10"/>
      <name val="Times New Roman"/>
      <family val="1"/>
    </font>
    <font>
      <u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0">
    <xf numFmtId="0" fontId="0" fillId="0" borderId="0" xfId="0"/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" fontId="4" fillId="0" borderId="0" xfId="0" applyNumberFormat="1" applyFont="1" applyFill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4" fontId="2" fillId="0" borderId="14" xfId="0" applyNumberFormat="1" applyFont="1" applyFill="1" applyBorder="1" applyAlignment="1">
      <alignment horizontal="center" vertical="center"/>
    </xf>
    <xf numFmtId="2" fontId="1" fillId="0" borderId="15" xfId="0" applyNumberFormat="1" applyFont="1" applyFill="1" applyBorder="1" applyAlignment="1">
      <alignment horizontal="center" vertical="center"/>
    </xf>
    <xf numFmtId="2" fontId="1" fillId="0" borderId="14" xfId="0" applyNumberFormat="1" applyFont="1" applyFill="1" applyBorder="1" applyAlignment="1" applyProtection="1">
      <alignment horizontal="center" vertical="center" wrapText="1" readingOrder="1"/>
    </xf>
    <xf numFmtId="0" fontId="1" fillId="0" borderId="2" xfId="0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3" fontId="1" fillId="0" borderId="1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1" fontId="3" fillId="0" borderId="14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 vertical="center" wrapText="1"/>
    </xf>
    <xf numFmtId="1" fontId="2" fillId="0" borderId="14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1" fontId="1" fillId="0" borderId="14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1" fontId="1" fillId="0" borderId="12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 readingOrder="1"/>
    </xf>
    <xf numFmtId="165" fontId="1" fillId="0" borderId="14" xfId="0" applyNumberFormat="1" applyFont="1" applyFill="1" applyBorder="1" applyAlignment="1" applyProtection="1">
      <alignment horizontal="center" vertical="center" wrapText="1" readingOrder="1"/>
    </xf>
    <xf numFmtId="1" fontId="1" fillId="0" borderId="0" xfId="0" applyNumberFormat="1" applyFont="1" applyFill="1" applyBorder="1" applyAlignment="1">
      <alignment horizontal="center" vertical="center"/>
    </xf>
    <xf numFmtId="2" fontId="2" fillId="0" borderId="16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2" fontId="1" fillId="0" borderId="17" xfId="0" applyNumberFormat="1" applyFont="1" applyFill="1" applyBorder="1" applyAlignment="1" applyProtection="1">
      <alignment horizontal="center" vertical="center" wrapText="1" readingOrder="1"/>
    </xf>
    <xf numFmtId="0" fontId="4" fillId="0" borderId="14" xfId="0" applyFont="1" applyFill="1" applyBorder="1" applyAlignment="1">
      <alignment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1" fontId="5" fillId="0" borderId="8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wrapText="1"/>
    </xf>
    <xf numFmtId="0" fontId="4" fillId="0" borderId="6" xfId="0" applyFont="1" applyFill="1" applyBorder="1" applyAlignment="1">
      <alignment wrapText="1"/>
    </xf>
    <xf numFmtId="0" fontId="4" fillId="0" borderId="5" xfId="0" applyFont="1" applyFill="1" applyBorder="1" applyAlignment="1">
      <alignment wrapText="1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" fontId="5" fillId="0" borderId="8" xfId="0" applyNumberFormat="1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restartenergy.ro/" TargetMode="External"/><Relationship Id="rId1" Type="http://schemas.openxmlformats.org/officeDocument/2006/relationships/hyperlink" Target="mailto:office@restartenergy.r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K180"/>
  <sheetViews>
    <sheetView tabSelected="1" topLeftCell="A163" zoomScale="85" zoomScaleNormal="85" workbookViewId="0">
      <selection activeCell="B19" sqref="B19:B22"/>
    </sheetView>
  </sheetViews>
  <sheetFormatPr defaultColWidth="9.1796875" defaultRowHeight="14" x14ac:dyDescent="0.35"/>
  <cols>
    <col min="1" max="1" width="21" style="4" customWidth="1"/>
    <col min="2" max="2" width="67.453125" style="7" customWidth="1"/>
    <col min="3" max="3" width="19.7265625" style="4" customWidth="1"/>
    <col min="4" max="4" width="14.1796875" style="8" customWidth="1"/>
    <col min="5" max="5" width="15.1796875" style="8" customWidth="1"/>
    <col min="6" max="6" width="12.1796875" style="4" customWidth="1"/>
    <col min="7" max="7" width="13.453125" style="4" customWidth="1"/>
    <col min="8" max="8" width="21.7265625" style="4" customWidth="1"/>
    <col min="9" max="9" width="10.7265625" style="4" bestFit="1" customWidth="1"/>
    <col min="10" max="10" width="9.1796875" style="4"/>
    <col min="11" max="11" width="8.7265625" style="4" bestFit="1" customWidth="1"/>
    <col min="12" max="16384" width="9.1796875" style="4"/>
  </cols>
  <sheetData>
    <row r="4" spans="1:8" x14ac:dyDescent="0.35">
      <c r="A4" s="3" t="s">
        <v>0</v>
      </c>
      <c r="B4" s="5" t="s">
        <v>114</v>
      </c>
    </row>
    <row r="5" spans="1:8" x14ac:dyDescent="0.35">
      <c r="A5" s="3" t="s">
        <v>1</v>
      </c>
      <c r="B5" s="5" t="s">
        <v>115</v>
      </c>
    </row>
    <row r="6" spans="1:8" x14ac:dyDescent="0.35">
      <c r="A6" s="3" t="s">
        <v>2</v>
      </c>
      <c r="B6" s="5" t="s">
        <v>116</v>
      </c>
    </row>
    <row r="7" spans="1:8" x14ac:dyDescent="0.35">
      <c r="A7" s="3" t="s">
        <v>3</v>
      </c>
      <c r="B7" s="6" t="s">
        <v>117</v>
      </c>
    </row>
    <row r="8" spans="1:8" x14ac:dyDescent="0.35">
      <c r="A8" s="3" t="s">
        <v>4</v>
      </c>
      <c r="B8" s="6" t="s">
        <v>118</v>
      </c>
    </row>
    <row r="9" spans="1:8" x14ac:dyDescent="0.35">
      <c r="A9" s="85" t="s">
        <v>119</v>
      </c>
      <c r="B9" s="5" t="s">
        <v>129</v>
      </c>
    </row>
    <row r="10" spans="1:8" x14ac:dyDescent="0.35">
      <c r="A10" s="85"/>
      <c r="B10" s="5"/>
    </row>
    <row r="11" spans="1:8" ht="14.5" thickBot="1" x14ac:dyDescent="0.4"/>
    <row r="12" spans="1:8" x14ac:dyDescent="0.35">
      <c r="A12" s="65" t="s">
        <v>5</v>
      </c>
      <c r="B12" s="65" t="s">
        <v>130</v>
      </c>
      <c r="C12" s="67" t="s">
        <v>6</v>
      </c>
      <c r="D12" s="87" t="s">
        <v>112</v>
      </c>
      <c r="E12" s="70" t="s">
        <v>7</v>
      </c>
      <c r="F12" s="65" t="s">
        <v>8</v>
      </c>
      <c r="G12" s="65" t="s">
        <v>9</v>
      </c>
      <c r="H12" s="67" t="s">
        <v>10</v>
      </c>
    </row>
    <row r="13" spans="1:8" ht="14.5" thickBot="1" x14ac:dyDescent="0.4">
      <c r="A13" s="66"/>
      <c r="B13" s="66"/>
      <c r="C13" s="68"/>
      <c r="D13" s="88"/>
      <c r="E13" s="71"/>
      <c r="F13" s="66"/>
      <c r="G13" s="66"/>
      <c r="H13" s="68"/>
    </row>
    <row r="14" spans="1:8" ht="14.5" thickBot="1" x14ac:dyDescent="0.4">
      <c r="A14" s="29">
        <v>0</v>
      </c>
      <c r="B14" s="1">
        <v>1</v>
      </c>
      <c r="C14" s="2">
        <v>2</v>
      </c>
      <c r="D14" s="9">
        <v>3</v>
      </c>
      <c r="E14" s="26">
        <v>4</v>
      </c>
      <c r="F14" s="2">
        <v>5</v>
      </c>
      <c r="G14" s="2">
        <v>6</v>
      </c>
      <c r="H14" s="2">
        <v>7</v>
      </c>
    </row>
    <row r="15" spans="1:8" ht="15" thickTop="1" thickBot="1" x14ac:dyDescent="0.4">
      <c r="A15" s="60" t="s">
        <v>11</v>
      </c>
      <c r="B15" s="63" t="s">
        <v>12</v>
      </c>
      <c r="C15" s="16" t="s">
        <v>13</v>
      </c>
      <c r="D15" s="16">
        <v>16526</v>
      </c>
      <c r="E15" s="37">
        <v>16696</v>
      </c>
      <c r="F15" s="16">
        <v>17024</v>
      </c>
      <c r="G15" s="16"/>
      <c r="H15" s="16"/>
    </row>
    <row r="16" spans="1:8" ht="14.5" thickBot="1" x14ac:dyDescent="0.4">
      <c r="A16" s="61"/>
      <c r="B16" s="64"/>
      <c r="C16" s="16" t="s">
        <v>14</v>
      </c>
      <c r="D16" s="12">
        <v>2157</v>
      </c>
      <c r="E16" s="37">
        <v>2228</v>
      </c>
      <c r="F16" s="16">
        <v>2312</v>
      </c>
      <c r="G16" s="12"/>
      <c r="H16" s="36"/>
    </row>
    <row r="17" spans="1:10" ht="16.149999999999999" customHeight="1" thickBot="1" x14ac:dyDescent="0.4">
      <c r="A17" s="61"/>
      <c r="B17" s="64"/>
      <c r="C17" s="16" t="s">
        <v>15</v>
      </c>
      <c r="D17" s="16">
        <v>130</v>
      </c>
      <c r="E17" s="38">
        <v>145</v>
      </c>
      <c r="F17" s="16">
        <v>145</v>
      </c>
      <c r="G17" s="16"/>
      <c r="H17" s="16"/>
    </row>
    <row r="18" spans="1:10" ht="14.5" thickBot="1" x14ac:dyDescent="0.4">
      <c r="A18" s="62"/>
      <c r="B18" s="69"/>
      <c r="C18" s="2" t="s">
        <v>16</v>
      </c>
      <c r="D18" s="2">
        <f>D15+D16+D17</f>
        <v>18813</v>
      </c>
      <c r="E18" s="39">
        <f>E15+E16+E17</f>
        <v>19069</v>
      </c>
      <c r="F18" s="2">
        <f>SUM(F15:F17)</f>
        <v>19481</v>
      </c>
      <c r="G18" s="2"/>
      <c r="H18" s="2"/>
    </row>
    <row r="19" spans="1:10" ht="15" thickTop="1" thickBot="1" x14ac:dyDescent="0.4">
      <c r="A19" s="60" t="s">
        <v>17</v>
      </c>
      <c r="B19" s="63" t="s">
        <v>18</v>
      </c>
      <c r="C19" s="16" t="s">
        <v>13</v>
      </c>
      <c r="D19" s="20">
        <v>866</v>
      </c>
      <c r="E19" s="20">
        <v>740</v>
      </c>
      <c r="F19" s="16">
        <v>1071</v>
      </c>
      <c r="G19" s="16"/>
      <c r="H19" s="17"/>
    </row>
    <row r="20" spans="1:10" ht="14.5" thickBot="1" x14ac:dyDescent="0.4">
      <c r="A20" s="61"/>
      <c r="B20" s="64"/>
      <c r="C20" s="16" t="s">
        <v>14</v>
      </c>
      <c r="D20" s="20">
        <v>194</v>
      </c>
      <c r="E20" s="20">
        <v>170</v>
      </c>
      <c r="F20" s="16">
        <v>143</v>
      </c>
      <c r="G20" s="16"/>
      <c r="H20" s="17"/>
    </row>
    <row r="21" spans="1:10" ht="19.149999999999999" customHeight="1" thickBot="1" x14ac:dyDescent="0.4">
      <c r="A21" s="61"/>
      <c r="B21" s="64"/>
      <c r="C21" s="16" t="s">
        <v>15</v>
      </c>
      <c r="D21" s="20">
        <v>19</v>
      </c>
      <c r="E21" s="20">
        <v>4</v>
      </c>
      <c r="F21" s="16">
        <v>5</v>
      </c>
      <c r="G21" s="16"/>
      <c r="H21" s="17"/>
    </row>
    <row r="22" spans="1:10" ht="14.5" thickBot="1" x14ac:dyDescent="0.4">
      <c r="A22" s="62"/>
      <c r="B22" s="69"/>
      <c r="C22" s="2" t="s">
        <v>16</v>
      </c>
      <c r="D22" s="9">
        <f>D19+D20+D21</f>
        <v>1079</v>
      </c>
      <c r="E22" s="9">
        <f>E19+E20+E21</f>
        <v>914</v>
      </c>
      <c r="F22" s="9">
        <f>SUM(F19:F21)</f>
        <v>1219</v>
      </c>
      <c r="G22" s="9"/>
      <c r="H22" s="9"/>
    </row>
    <row r="23" spans="1:10" ht="15" thickTop="1" thickBot="1" x14ac:dyDescent="0.4">
      <c r="A23" s="60" t="s">
        <v>19</v>
      </c>
      <c r="B23" s="63" t="s">
        <v>20</v>
      </c>
      <c r="C23" s="16" t="s">
        <v>13</v>
      </c>
      <c r="D23" s="20">
        <v>696</v>
      </c>
      <c r="E23" s="20">
        <v>412</v>
      </c>
      <c r="F23" s="16">
        <v>706</v>
      </c>
      <c r="G23" s="16"/>
      <c r="H23" s="17"/>
    </row>
    <row r="24" spans="1:10" ht="14.5" thickBot="1" x14ac:dyDescent="0.4">
      <c r="A24" s="61"/>
      <c r="B24" s="64"/>
      <c r="C24" s="16" t="s">
        <v>14</v>
      </c>
      <c r="D24" s="20">
        <v>123</v>
      </c>
      <c r="E24" s="20">
        <v>86</v>
      </c>
      <c r="F24" s="16">
        <v>66</v>
      </c>
      <c r="G24" s="16"/>
      <c r="H24" s="17"/>
    </row>
    <row r="25" spans="1:10" ht="15" customHeight="1" thickBot="1" x14ac:dyDescent="0.4">
      <c r="A25" s="61"/>
      <c r="B25" s="64"/>
      <c r="C25" s="16" t="s">
        <v>15</v>
      </c>
      <c r="D25" s="20">
        <v>4</v>
      </c>
      <c r="E25" s="20">
        <v>4</v>
      </c>
      <c r="F25" s="16">
        <v>11</v>
      </c>
      <c r="G25" s="16"/>
      <c r="H25" s="17"/>
    </row>
    <row r="26" spans="1:10" ht="14.5" thickBot="1" x14ac:dyDescent="0.4">
      <c r="A26" s="62"/>
      <c r="B26" s="64"/>
      <c r="C26" s="2" t="s">
        <v>16</v>
      </c>
      <c r="D26" s="9">
        <f>D23+D24+D25</f>
        <v>823</v>
      </c>
      <c r="E26" s="9">
        <f>E23+E24+E25</f>
        <v>502</v>
      </c>
      <c r="F26" s="9">
        <f>SUM(F23:F25)</f>
        <v>783</v>
      </c>
      <c r="G26" s="9"/>
      <c r="H26" s="9"/>
    </row>
    <row r="27" spans="1:10" ht="15" thickTop="1" thickBot="1" x14ac:dyDescent="0.4">
      <c r="A27" s="60" t="s">
        <v>21</v>
      </c>
      <c r="B27" s="72" t="s">
        <v>22</v>
      </c>
      <c r="C27" s="16" t="s">
        <v>13</v>
      </c>
      <c r="D27" s="20">
        <f t="shared" ref="D27:E29" si="0">D15+D19-D23</f>
        <v>16696</v>
      </c>
      <c r="E27" s="20">
        <f t="shared" si="0"/>
        <v>17024</v>
      </c>
      <c r="F27" s="16">
        <f>SUM(F15+F19-F23)</f>
        <v>17389</v>
      </c>
      <c r="G27" s="21"/>
      <c r="H27" s="17"/>
      <c r="J27" s="8"/>
    </row>
    <row r="28" spans="1:10" ht="14.5" thickBot="1" x14ac:dyDescent="0.4">
      <c r="A28" s="61"/>
      <c r="B28" s="64"/>
      <c r="C28" s="16" t="s">
        <v>14</v>
      </c>
      <c r="D28" s="20">
        <f t="shared" si="0"/>
        <v>2228</v>
      </c>
      <c r="E28" s="20">
        <f t="shared" si="0"/>
        <v>2312</v>
      </c>
      <c r="F28" s="12">
        <f>SUM(F16+F20-F24)</f>
        <v>2389</v>
      </c>
      <c r="G28" s="22"/>
      <c r="H28" s="16"/>
    </row>
    <row r="29" spans="1:10" ht="18" customHeight="1" thickBot="1" x14ac:dyDescent="0.4">
      <c r="A29" s="61"/>
      <c r="B29" s="64"/>
      <c r="C29" s="16" t="s">
        <v>15</v>
      </c>
      <c r="D29" s="20">
        <f t="shared" si="0"/>
        <v>145</v>
      </c>
      <c r="E29" s="20">
        <f t="shared" si="0"/>
        <v>145</v>
      </c>
      <c r="F29" s="16">
        <f>SUM(F17+F21-F25)</f>
        <v>139</v>
      </c>
      <c r="G29" s="16"/>
      <c r="H29" s="17"/>
    </row>
    <row r="30" spans="1:10" ht="14.5" thickBot="1" x14ac:dyDescent="0.4">
      <c r="A30" s="62"/>
      <c r="B30" s="73"/>
      <c r="C30" s="2" t="s">
        <v>16</v>
      </c>
      <c r="D30" s="9">
        <f>D27+D28+D29</f>
        <v>19069</v>
      </c>
      <c r="E30" s="9">
        <f>E27+E28+E29</f>
        <v>19481</v>
      </c>
      <c r="F30" s="9">
        <f>SUM(F27:F29)</f>
        <v>19917</v>
      </c>
      <c r="G30" s="9"/>
      <c r="H30" s="9"/>
      <c r="J30" s="8"/>
    </row>
    <row r="31" spans="1:10" ht="15" thickTop="1" thickBot="1" x14ac:dyDescent="0.4">
      <c r="A31" s="60" t="s">
        <v>23</v>
      </c>
      <c r="B31" s="64" t="s">
        <v>24</v>
      </c>
      <c r="C31" s="16" t="s">
        <v>13</v>
      </c>
      <c r="D31" s="20">
        <v>16696</v>
      </c>
      <c r="E31" s="20">
        <v>17024</v>
      </c>
      <c r="F31" s="16">
        <v>17389</v>
      </c>
      <c r="G31" s="16"/>
      <c r="H31" s="17"/>
    </row>
    <row r="32" spans="1:10" ht="14.5" thickBot="1" x14ac:dyDescent="0.4">
      <c r="A32" s="61"/>
      <c r="B32" s="64"/>
      <c r="C32" s="16" t="s">
        <v>14</v>
      </c>
      <c r="D32" s="20">
        <v>2228</v>
      </c>
      <c r="E32" s="20">
        <v>2312</v>
      </c>
      <c r="F32" s="16">
        <v>2389</v>
      </c>
      <c r="G32" s="16"/>
      <c r="H32" s="17"/>
    </row>
    <row r="33" spans="1:11" ht="16.899999999999999" customHeight="1" thickBot="1" x14ac:dyDescent="0.4">
      <c r="A33" s="61"/>
      <c r="B33" s="64"/>
      <c r="C33" s="16" t="s">
        <v>15</v>
      </c>
      <c r="D33" s="45">
        <v>145</v>
      </c>
      <c r="E33" s="20">
        <v>145</v>
      </c>
      <c r="F33" s="16">
        <v>139</v>
      </c>
      <c r="G33" s="16"/>
      <c r="H33" s="17"/>
    </row>
    <row r="34" spans="1:11" s="3" customFormat="1" ht="14.5" thickBot="1" x14ac:dyDescent="0.4">
      <c r="A34" s="62"/>
      <c r="B34" s="69"/>
      <c r="C34" s="23" t="s">
        <v>16</v>
      </c>
      <c r="D34" s="39">
        <f>D31+D32+D33</f>
        <v>19069</v>
      </c>
      <c r="E34" s="26">
        <f>E31+E32+E33</f>
        <v>19481</v>
      </c>
      <c r="F34" s="39">
        <f>SUM(F31:F33)</f>
        <v>19917</v>
      </c>
      <c r="G34" s="26"/>
      <c r="H34" s="39"/>
    </row>
    <row r="35" spans="1:11" ht="15" thickTop="1" thickBot="1" x14ac:dyDescent="0.4">
      <c r="A35" s="60" t="s">
        <v>25</v>
      </c>
      <c r="B35" s="74" t="s">
        <v>26</v>
      </c>
      <c r="C35" s="36" t="s">
        <v>13</v>
      </c>
      <c r="D35" s="45">
        <v>8059.1</v>
      </c>
      <c r="E35" s="51">
        <v>7737.2</v>
      </c>
      <c r="F35" s="14">
        <v>7734.4</v>
      </c>
      <c r="G35" s="57"/>
      <c r="H35" s="18"/>
      <c r="J35" s="8"/>
    </row>
    <row r="36" spans="1:11" ht="14.5" thickBot="1" x14ac:dyDescent="0.4">
      <c r="A36" s="61"/>
      <c r="B36" s="75"/>
      <c r="C36" s="36" t="s">
        <v>14</v>
      </c>
      <c r="D36" s="45">
        <v>15167.3</v>
      </c>
      <c r="E36" s="51">
        <v>12513.4</v>
      </c>
      <c r="F36" s="14">
        <v>15554.9</v>
      </c>
      <c r="G36" s="15"/>
      <c r="H36" s="17"/>
      <c r="K36" s="10"/>
    </row>
    <row r="37" spans="1:11" ht="17.5" customHeight="1" thickBot="1" x14ac:dyDescent="0.4">
      <c r="A37" s="61"/>
      <c r="B37" s="75"/>
      <c r="C37" s="36" t="s">
        <v>15</v>
      </c>
      <c r="D37" s="52">
        <v>16439</v>
      </c>
      <c r="E37" s="51">
        <v>10996.5</v>
      </c>
      <c r="F37" s="14">
        <v>15307.4</v>
      </c>
      <c r="G37" s="15"/>
      <c r="H37" s="17"/>
    </row>
    <row r="38" spans="1:11" s="3" customFormat="1" ht="14.5" thickBot="1" x14ac:dyDescent="0.4">
      <c r="A38" s="62"/>
      <c r="B38" s="76"/>
      <c r="C38" s="2" t="s">
        <v>16</v>
      </c>
      <c r="D38" s="39">
        <f>D35+D36+D37</f>
        <v>39665.4</v>
      </c>
      <c r="E38" s="50">
        <f>E35+E36+E37</f>
        <v>31247.1</v>
      </c>
      <c r="F38" s="53">
        <f>SUM(F35:F37)</f>
        <v>38596.699999999997</v>
      </c>
      <c r="G38" s="13"/>
      <c r="H38" s="55"/>
      <c r="I38" s="56"/>
      <c r="K38" s="40"/>
    </row>
    <row r="39" spans="1:11" ht="15" thickTop="1" thickBot="1" x14ac:dyDescent="0.4">
      <c r="A39" s="60" t="s">
        <v>27</v>
      </c>
      <c r="B39" s="74" t="s">
        <v>28</v>
      </c>
      <c r="C39" s="16" t="s">
        <v>13</v>
      </c>
      <c r="D39" s="20">
        <v>865</v>
      </c>
      <c r="E39" s="20">
        <v>727</v>
      </c>
      <c r="F39" s="16">
        <v>1011</v>
      </c>
      <c r="G39" s="16"/>
      <c r="H39" s="18"/>
    </row>
    <row r="40" spans="1:11" ht="14.5" thickBot="1" x14ac:dyDescent="0.4">
      <c r="A40" s="61"/>
      <c r="B40" s="75"/>
      <c r="C40" s="16" t="s">
        <v>14</v>
      </c>
      <c r="D40" s="20">
        <v>59</v>
      </c>
      <c r="E40" s="20">
        <v>54</v>
      </c>
      <c r="F40" s="16">
        <v>58</v>
      </c>
      <c r="G40" s="16"/>
      <c r="H40" s="17"/>
    </row>
    <row r="41" spans="1:11" ht="16.149999999999999" customHeight="1" thickBot="1" x14ac:dyDescent="0.4">
      <c r="A41" s="61"/>
      <c r="B41" s="75"/>
      <c r="C41" s="16" t="s">
        <v>15</v>
      </c>
      <c r="D41" s="20">
        <v>9</v>
      </c>
      <c r="E41" s="20">
        <v>2</v>
      </c>
      <c r="F41" s="16">
        <v>2</v>
      </c>
      <c r="G41" s="16"/>
      <c r="H41" s="17"/>
    </row>
    <row r="42" spans="1:11" ht="15.75" customHeight="1" thickBot="1" x14ac:dyDescent="0.4">
      <c r="A42" s="62"/>
      <c r="B42" s="75"/>
      <c r="C42" s="2" t="s">
        <v>16</v>
      </c>
      <c r="D42" s="9">
        <f>D39+D40+D41</f>
        <v>933</v>
      </c>
      <c r="E42" s="9">
        <f>E39+E40+E41</f>
        <v>783</v>
      </c>
      <c r="F42" s="9">
        <f>SUM(F39:F41)</f>
        <v>1071</v>
      </c>
      <c r="G42" s="9"/>
      <c r="H42" s="9"/>
      <c r="I42" s="8"/>
      <c r="J42" s="8"/>
    </row>
    <row r="43" spans="1:11" ht="15" thickTop="1" thickBot="1" x14ac:dyDescent="0.4">
      <c r="A43" s="74" t="s">
        <v>29</v>
      </c>
      <c r="B43" s="77" t="s">
        <v>30</v>
      </c>
      <c r="C43" s="24" t="s">
        <v>13</v>
      </c>
      <c r="D43" s="20">
        <v>0</v>
      </c>
      <c r="E43" s="20">
        <v>0</v>
      </c>
      <c r="F43" s="16">
        <v>0</v>
      </c>
      <c r="G43" s="16"/>
      <c r="H43" s="17"/>
    </row>
    <row r="44" spans="1:11" ht="14.5" thickBot="1" x14ac:dyDescent="0.4">
      <c r="A44" s="75"/>
      <c r="B44" s="75"/>
      <c r="C44" s="24" t="s">
        <v>14</v>
      </c>
      <c r="D44" s="20">
        <v>0</v>
      </c>
      <c r="E44" s="20">
        <v>0</v>
      </c>
      <c r="F44" s="16">
        <v>0</v>
      </c>
      <c r="G44" s="16"/>
      <c r="H44" s="17"/>
    </row>
    <row r="45" spans="1:11" ht="14.5" thickBot="1" x14ac:dyDescent="0.4">
      <c r="A45" s="75"/>
      <c r="B45" s="75"/>
      <c r="C45" s="24" t="s">
        <v>15</v>
      </c>
      <c r="D45" s="20">
        <v>0</v>
      </c>
      <c r="E45" s="20">
        <v>0</v>
      </c>
      <c r="F45" s="16">
        <v>0</v>
      </c>
      <c r="G45" s="16"/>
      <c r="H45" s="17"/>
    </row>
    <row r="46" spans="1:11" s="3" customFormat="1" ht="30" customHeight="1" thickBot="1" x14ac:dyDescent="0.4">
      <c r="A46" s="76"/>
      <c r="B46" s="78"/>
      <c r="C46" s="11" t="s">
        <v>16</v>
      </c>
      <c r="D46" s="9">
        <v>0</v>
      </c>
      <c r="E46" s="9">
        <f>E43+E44+E45</f>
        <v>0</v>
      </c>
      <c r="F46" s="2">
        <f>SUM(F43:F45)</f>
        <v>0</v>
      </c>
      <c r="G46" s="2"/>
      <c r="H46" s="2"/>
    </row>
    <row r="47" spans="1:11" ht="22.5" customHeight="1" thickTop="1" thickBot="1" x14ac:dyDescent="0.4">
      <c r="A47" s="74">
        <v>9</v>
      </c>
      <c r="B47" s="79" t="s">
        <v>31</v>
      </c>
      <c r="C47" s="24" t="s">
        <v>13</v>
      </c>
      <c r="D47" s="20">
        <v>0</v>
      </c>
      <c r="E47" s="20">
        <v>0</v>
      </c>
      <c r="F47" s="16">
        <v>0</v>
      </c>
      <c r="G47" s="16"/>
      <c r="H47" s="17"/>
    </row>
    <row r="48" spans="1:11" ht="15.75" customHeight="1" thickBot="1" x14ac:dyDescent="0.4">
      <c r="A48" s="75"/>
      <c r="B48" s="80"/>
      <c r="C48" s="24" t="s">
        <v>14</v>
      </c>
      <c r="D48" s="20">
        <v>0</v>
      </c>
      <c r="E48" s="20">
        <v>0</v>
      </c>
      <c r="F48" s="16">
        <v>0</v>
      </c>
      <c r="G48" s="16"/>
      <c r="H48" s="17"/>
    </row>
    <row r="49" spans="1:9" ht="14.5" thickBot="1" x14ac:dyDescent="0.4">
      <c r="A49" s="75"/>
      <c r="B49" s="80"/>
      <c r="C49" s="24" t="s">
        <v>15</v>
      </c>
      <c r="D49" s="20">
        <v>0</v>
      </c>
      <c r="E49" s="20">
        <v>0</v>
      </c>
      <c r="F49" s="16">
        <v>0</v>
      </c>
      <c r="G49" s="16"/>
      <c r="H49" s="17"/>
    </row>
    <row r="50" spans="1:9" s="3" customFormat="1" ht="13.5" customHeight="1" thickBot="1" x14ac:dyDescent="0.4">
      <c r="A50" s="76"/>
      <c r="B50" s="81"/>
      <c r="C50" s="11" t="s">
        <v>16</v>
      </c>
      <c r="D50" s="9">
        <v>0</v>
      </c>
      <c r="E50" s="9">
        <f>E47+E48+E49</f>
        <v>0</v>
      </c>
      <c r="F50" s="2">
        <f>SUM(F47:F49)</f>
        <v>0</v>
      </c>
      <c r="G50" s="2"/>
      <c r="H50" s="2"/>
    </row>
    <row r="51" spans="1:9" ht="15" thickTop="1" thickBot="1" x14ac:dyDescent="0.4">
      <c r="A51" s="60" t="s">
        <v>32</v>
      </c>
      <c r="B51" s="79" t="s">
        <v>120</v>
      </c>
      <c r="C51" s="16" t="s">
        <v>13</v>
      </c>
      <c r="D51" s="20">
        <v>154</v>
      </c>
      <c r="E51" s="20">
        <v>145</v>
      </c>
      <c r="F51" s="16">
        <v>88</v>
      </c>
      <c r="G51" s="16"/>
      <c r="H51" s="17"/>
    </row>
    <row r="52" spans="1:9" ht="14.5" thickBot="1" x14ac:dyDescent="0.4">
      <c r="A52" s="61"/>
      <c r="B52" s="80"/>
      <c r="C52" s="16" t="s">
        <v>14</v>
      </c>
      <c r="D52" s="20">
        <v>28</v>
      </c>
      <c r="E52" s="20">
        <v>31</v>
      </c>
      <c r="F52" s="16">
        <v>36</v>
      </c>
      <c r="G52" s="16"/>
      <c r="H52" s="17"/>
    </row>
    <row r="53" spans="1:9" ht="17.5" customHeight="1" thickBot="1" x14ac:dyDescent="0.4">
      <c r="A53" s="61"/>
      <c r="B53" s="80"/>
      <c r="C53" s="16" t="s">
        <v>15</v>
      </c>
      <c r="D53" s="20">
        <v>3</v>
      </c>
      <c r="E53" s="20">
        <v>2</v>
      </c>
      <c r="F53" s="16">
        <v>1</v>
      </c>
      <c r="G53" s="16"/>
      <c r="H53" s="17"/>
    </row>
    <row r="54" spans="1:9" s="3" customFormat="1" ht="14.5" thickBot="1" x14ac:dyDescent="0.4">
      <c r="A54" s="62"/>
      <c r="B54" s="81"/>
      <c r="C54" s="2" t="s">
        <v>16</v>
      </c>
      <c r="D54" s="9">
        <f>D51+D52+D53</f>
        <v>185</v>
      </c>
      <c r="E54" s="9">
        <f>E51+E52+E53</f>
        <v>178</v>
      </c>
      <c r="F54" s="9">
        <f>SUM(F51:F53)</f>
        <v>125</v>
      </c>
      <c r="G54" s="9"/>
      <c r="H54" s="9"/>
      <c r="I54" s="40"/>
    </row>
    <row r="55" spans="1:9" ht="15" thickTop="1" thickBot="1" x14ac:dyDescent="0.4">
      <c r="A55" s="60" t="s">
        <v>33</v>
      </c>
      <c r="B55" s="79" t="s">
        <v>34</v>
      </c>
      <c r="C55" s="16" t="s">
        <v>13</v>
      </c>
      <c r="D55" s="20">
        <v>114</v>
      </c>
      <c r="E55" s="20">
        <v>88</v>
      </c>
      <c r="F55" s="16">
        <v>52</v>
      </c>
      <c r="G55" s="16"/>
      <c r="H55" s="17"/>
    </row>
    <row r="56" spans="1:9" ht="14.5" thickBot="1" x14ac:dyDescent="0.4">
      <c r="A56" s="61"/>
      <c r="B56" s="80"/>
      <c r="C56" s="16" t="s">
        <v>14</v>
      </c>
      <c r="D56" s="20">
        <v>18</v>
      </c>
      <c r="E56" s="20">
        <v>21</v>
      </c>
      <c r="F56" s="16">
        <v>20</v>
      </c>
      <c r="G56" s="16"/>
      <c r="H56" s="17"/>
    </row>
    <row r="57" spans="1:9" ht="17.5" customHeight="1" thickBot="1" x14ac:dyDescent="0.4">
      <c r="A57" s="61"/>
      <c r="B57" s="80"/>
      <c r="C57" s="16" t="s">
        <v>15</v>
      </c>
      <c r="D57" s="20">
        <v>1</v>
      </c>
      <c r="E57" s="20">
        <v>1</v>
      </c>
      <c r="F57" s="16">
        <v>0</v>
      </c>
      <c r="G57" s="16"/>
      <c r="H57" s="17"/>
    </row>
    <row r="58" spans="1:9" s="3" customFormat="1" ht="14.5" thickBot="1" x14ac:dyDescent="0.4">
      <c r="A58" s="62"/>
      <c r="B58" s="81"/>
      <c r="C58" s="2" t="s">
        <v>16</v>
      </c>
      <c r="D58" s="9">
        <f>D55+D56+D57</f>
        <v>133</v>
      </c>
      <c r="E58" s="9">
        <f>E55+E56+E57</f>
        <v>110</v>
      </c>
      <c r="F58" s="9">
        <f>SUM(F55:F57)</f>
        <v>72</v>
      </c>
      <c r="G58" s="9"/>
      <c r="H58" s="9"/>
    </row>
    <row r="59" spans="1:9" ht="15" thickTop="1" thickBot="1" x14ac:dyDescent="0.4">
      <c r="A59" s="60" t="s">
        <v>35</v>
      </c>
      <c r="B59" s="79" t="s">
        <v>36</v>
      </c>
      <c r="C59" s="16" t="s">
        <v>13</v>
      </c>
      <c r="D59" s="20">
        <v>102</v>
      </c>
      <c r="E59" s="20">
        <v>109</v>
      </c>
      <c r="F59" s="16">
        <v>43</v>
      </c>
      <c r="G59" s="16"/>
      <c r="H59" s="17"/>
    </row>
    <row r="60" spans="1:9" ht="14.5" thickBot="1" x14ac:dyDescent="0.4">
      <c r="A60" s="61"/>
      <c r="B60" s="80"/>
      <c r="C60" s="16" t="s">
        <v>14</v>
      </c>
      <c r="D60" s="20">
        <v>13</v>
      </c>
      <c r="E60" s="20">
        <v>21</v>
      </c>
      <c r="F60" s="16">
        <v>20</v>
      </c>
      <c r="G60" s="16"/>
      <c r="H60" s="17"/>
    </row>
    <row r="61" spans="1:9" ht="15" customHeight="1" thickBot="1" x14ac:dyDescent="0.4">
      <c r="A61" s="61"/>
      <c r="B61" s="80"/>
      <c r="C61" s="16" t="s">
        <v>15</v>
      </c>
      <c r="D61" s="20">
        <v>0</v>
      </c>
      <c r="E61" s="20">
        <v>0</v>
      </c>
      <c r="F61" s="16">
        <v>1</v>
      </c>
      <c r="G61" s="16"/>
      <c r="H61" s="17"/>
    </row>
    <row r="62" spans="1:9" s="3" customFormat="1" ht="14.5" thickBot="1" x14ac:dyDescent="0.4">
      <c r="A62" s="62"/>
      <c r="B62" s="80"/>
      <c r="C62" s="2" t="s">
        <v>16</v>
      </c>
      <c r="D62" s="9">
        <f>D59+D60+D61</f>
        <v>115</v>
      </c>
      <c r="E62" s="9">
        <f>E59+E60+E61</f>
        <v>130</v>
      </c>
      <c r="F62" s="9">
        <f>SUM(F59:F61)</f>
        <v>64</v>
      </c>
      <c r="G62" s="9"/>
      <c r="H62" s="9"/>
    </row>
    <row r="63" spans="1:9" ht="15" thickTop="1" thickBot="1" x14ac:dyDescent="0.4">
      <c r="A63" s="60" t="s">
        <v>37</v>
      </c>
      <c r="B63" s="79" t="s">
        <v>38</v>
      </c>
      <c r="C63" s="24" t="s">
        <v>13</v>
      </c>
      <c r="D63" s="20">
        <v>0</v>
      </c>
      <c r="E63" s="20">
        <v>0</v>
      </c>
      <c r="F63" s="16">
        <v>0</v>
      </c>
      <c r="G63" s="16"/>
      <c r="H63" s="17"/>
    </row>
    <row r="64" spans="1:9" ht="14.5" thickBot="1" x14ac:dyDescent="0.4">
      <c r="A64" s="61"/>
      <c r="B64" s="80"/>
      <c r="C64" s="24" t="s">
        <v>14</v>
      </c>
      <c r="D64" s="20">
        <v>0</v>
      </c>
      <c r="E64" s="20">
        <v>0</v>
      </c>
      <c r="F64" s="16">
        <v>0</v>
      </c>
      <c r="G64" s="16"/>
      <c r="H64" s="17"/>
    </row>
    <row r="65" spans="1:8" ht="15.65" customHeight="1" thickBot="1" x14ac:dyDescent="0.4">
      <c r="A65" s="61"/>
      <c r="B65" s="80"/>
      <c r="C65" s="24" t="s">
        <v>15</v>
      </c>
      <c r="D65" s="20">
        <v>0</v>
      </c>
      <c r="E65" s="20">
        <v>0</v>
      </c>
      <c r="F65" s="16">
        <v>0</v>
      </c>
      <c r="G65" s="16"/>
      <c r="H65" s="17"/>
    </row>
    <row r="66" spans="1:8" s="3" customFormat="1" ht="14.5" thickBot="1" x14ac:dyDescent="0.4">
      <c r="A66" s="62"/>
      <c r="B66" s="81"/>
      <c r="C66" s="11" t="s">
        <v>16</v>
      </c>
      <c r="D66" s="9">
        <v>0</v>
      </c>
      <c r="E66" s="9">
        <f>E63+E64+E65</f>
        <v>0</v>
      </c>
      <c r="F66" s="9">
        <f>SUM(F63:F65)</f>
        <v>0</v>
      </c>
      <c r="G66" s="9"/>
      <c r="H66" s="9"/>
    </row>
    <row r="67" spans="1:8" ht="15" thickTop="1" thickBot="1" x14ac:dyDescent="0.4">
      <c r="A67" s="60" t="s">
        <v>39</v>
      </c>
      <c r="B67" s="80" t="s">
        <v>40</v>
      </c>
      <c r="C67" s="24" t="s">
        <v>13</v>
      </c>
      <c r="D67" s="20">
        <v>0</v>
      </c>
      <c r="E67" s="20">
        <v>0</v>
      </c>
      <c r="F67" s="16">
        <v>0</v>
      </c>
      <c r="G67" s="16"/>
      <c r="H67" s="17"/>
    </row>
    <row r="68" spans="1:8" ht="14.5" thickBot="1" x14ac:dyDescent="0.4">
      <c r="A68" s="61"/>
      <c r="B68" s="80"/>
      <c r="C68" s="24" t="s">
        <v>14</v>
      </c>
      <c r="D68" s="20">
        <v>0</v>
      </c>
      <c r="E68" s="20">
        <v>0</v>
      </c>
      <c r="F68" s="16">
        <v>0</v>
      </c>
      <c r="G68" s="16"/>
      <c r="H68" s="17"/>
    </row>
    <row r="69" spans="1:8" ht="18.649999999999999" customHeight="1" thickBot="1" x14ac:dyDescent="0.4">
      <c r="A69" s="61"/>
      <c r="B69" s="80"/>
      <c r="C69" s="24" t="s">
        <v>15</v>
      </c>
      <c r="D69" s="20">
        <v>0</v>
      </c>
      <c r="E69" s="20">
        <v>0</v>
      </c>
      <c r="F69" s="16">
        <v>0</v>
      </c>
      <c r="G69" s="16"/>
      <c r="H69" s="17"/>
    </row>
    <row r="70" spans="1:8" s="3" customFormat="1" ht="14.5" thickBot="1" x14ac:dyDescent="0.4">
      <c r="A70" s="62"/>
      <c r="B70" s="81"/>
      <c r="C70" s="11" t="s">
        <v>16</v>
      </c>
      <c r="D70" s="25">
        <v>0</v>
      </c>
      <c r="E70" s="25">
        <f>E67+E68+E69</f>
        <v>0</v>
      </c>
      <c r="F70" s="25">
        <f>SUM(F67:F69)</f>
        <v>0</v>
      </c>
      <c r="G70" s="25"/>
      <c r="H70" s="25"/>
    </row>
    <row r="71" spans="1:8" ht="15" thickTop="1" thickBot="1" x14ac:dyDescent="0.4">
      <c r="A71" s="60" t="s">
        <v>41</v>
      </c>
      <c r="B71" s="75" t="s">
        <v>42</v>
      </c>
      <c r="C71" s="16" t="s">
        <v>13</v>
      </c>
      <c r="D71" s="20">
        <v>29</v>
      </c>
      <c r="E71" s="20">
        <v>42</v>
      </c>
      <c r="F71" s="16">
        <v>8</v>
      </c>
      <c r="G71" s="16"/>
      <c r="H71" s="17"/>
    </row>
    <row r="72" spans="1:8" ht="14.5" thickBot="1" x14ac:dyDescent="0.4">
      <c r="A72" s="61"/>
      <c r="B72" s="75"/>
      <c r="C72" s="16" t="s">
        <v>14</v>
      </c>
      <c r="D72" s="20">
        <v>9</v>
      </c>
      <c r="E72" s="20">
        <v>11</v>
      </c>
      <c r="F72" s="16">
        <v>3</v>
      </c>
      <c r="G72" s="16"/>
      <c r="H72" s="17"/>
    </row>
    <row r="73" spans="1:8" ht="15.65" customHeight="1" thickBot="1" x14ac:dyDescent="0.4">
      <c r="A73" s="61"/>
      <c r="B73" s="75"/>
      <c r="C73" s="16" t="s">
        <v>15</v>
      </c>
      <c r="D73" s="20">
        <v>0</v>
      </c>
      <c r="E73" s="20">
        <v>0</v>
      </c>
      <c r="F73" s="16">
        <v>0</v>
      </c>
      <c r="G73" s="16"/>
      <c r="H73" s="17"/>
    </row>
    <row r="74" spans="1:8" s="3" customFormat="1" ht="14.5" thickBot="1" x14ac:dyDescent="0.4">
      <c r="A74" s="62"/>
      <c r="B74" s="76"/>
      <c r="C74" s="2" t="s">
        <v>16</v>
      </c>
      <c r="D74" s="9">
        <f>D71+D72+D73</f>
        <v>38</v>
      </c>
      <c r="E74" s="9">
        <f>E71+E72+E73</f>
        <v>53</v>
      </c>
      <c r="F74" s="9">
        <f>SUM(F71:F73)</f>
        <v>11</v>
      </c>
      <c r="G74" s="9"/>
      <c r="H74" s="9"/>
    </row>
    <row r="75" spans="1:8" ht="15" thickTop="1" thickBot="1" x14ac:dyDescent="0.4">
      <c r="A75" s="60" t="s">
        <v>43</v>
      </c>
      <c r="B75" s="74" t="s">
        <v>44</v>
      </c>
      <c r="C75" s="16" t="s">
        <v>13</v>
      </c>
      <c r="D75" s="20">
        <v>28</v>
      </c>
      <c r="E75" s="20">
        <v>35</v>
      </c>
      <c r="F75" s="16">
        <v>13</v>
      </c>
      <c r="G75" s="16"/>
      <c r="H75" s="17"/>
    </row>
    <row r="76" spans="1:8" ht="14.5" thickBot="1" x14ac:dyDescent="0.4">
      <c r="A76" s="61"/>
      <c r="B76" s="75"/>
      <c r="C76" s="16" t="s">
        <v>14</v>
      </c>
      <c r="D76" s="20">
        <v>10</v>
      </c>
      <c r="E76" s="20">
        <v>11</v>
      </c>
      <c r="F76" s="16">
        <v>2</v>
      </c>
      <c r="G76" s="16"/>
      <c r="H76" s="17"/>
    </row>
    <row r="77" spans="1:8" ht="18.649999999999999" customHeight="1" thickBot="1" x14ac:dyDescent="0.4">
      <c r="A77" s="61"/>
      <c r="B77" s="75"/>
      <c r="C77" s="16" t="s">
        <v>15</v>
      </c>
      <c r="D77" s="20">
        <v>0</v>
      </c>
      <c r="E77" s="20">
        <v>0</v>
      </c>
      <c r="F77" s="16">
        <v>0</v>
      </c>
      <c r="G77" s="16"/>
      <c r="H77" s="17"/>
    </row>
    <row r="78" spans="1:8" s="3" customFormat="1" ht="14.5" thickBot="1" x14ac:dyDescent="0.4">
      <c r="A78" s="62"/>
      <c r="B78" s="75"/>
      <c r="C78" s="2" t="s">
        <v>16</v>
      </c>
      <c r="D78" s="9">
        <f>D75+D76+D77</f>
        <v>38</v>
      </c>
      <c r="E78" s="9">
        <f>E75+E76+E77</f>
        <v>46</v>
      </c>
      <c r="F78" s="9">
        <f>SUM(F75:F77)</f>
        <v>15</v>
      </c>
      <c r="G78" s="9"/>
      <c r="H78" s="9"/>
    </row>
    <row r="79" spans="1:8" ht="15" thickTop="1" thickBot="1" x14ac:dyDescent="0.4">
      <c r="A79" s="60" t="s">
        <v>45</v>
      </c>
      <c r="B79" s="79" t="s">
        <v>46</v>
      </c>
      <c r="C79" s="16" t="s">
        <v>13</v>
      </c>
      <c r="D79" s="20">
        <v>0</v>
      </c>
      <c r="E79" s="20">
        <v>0</v>
      </c>
      <c r="F79" s="16">
        <v>0</v>
      </c>
      <c r="G79" s="16"/>
      <c r="H79" s="17"/>
    </row>
    <row r="80" spans="1:8" ht="14.5" thickBot="1" x14ac:dyDescent="0.4">
      <c r="A80" s="61"/>
      <c r="B80" s="80"/>
      <c r="C80" s="16" t="s">
        <v>14</v>
      </c>
      <c r="D80" s="20">
        <v>0</v>
      </c>
      <c r="E80" s="20">
        <v>0</v>
      </c>
      <c r="F80" s="16">
        <v>0</v>
      </c>
      <c r="G80" s="16"/>
      <c r="H80" s="17"/>
    </row>
    <row r="81" spans="1:8" ht="15.65" customHeight="1" thickBot="1" x14ac:dyDescent="0.4">
      <c r="A81" s="61"/>
      <c r="B81" s="80"/>
      <c r="C81" s="16" t="s">
        <v>15</v>
      </c>
      <c r="D81" s="20">
        <v>0</v>
      </c>
      <c r="E81" s="20">
        <v>0</v>
      </c>
      <c r="F81" s="16">
        <v>0</v>
      </c>
      <c r="G81" s="16"/>
      <c r="H81" s="17"/>
    </row>
    <row r="82" spans="1:8" s="3" customFormat="1" ht="15" customHeight="1" thickBot="1" x14ac:dyDescent="0.4">
      <c r="A82" s="62"/>
      <c r="B82" s="81"/>
      <c r="C82" s="2" t="s">
        <v>16</v>
      </c>
      <c r="D82" s="9">
        <v>0</v>
      </c>
      <c r="E82" s="9">
        <f>E79+E80+E81</f>
        <v>0</v>
      </c>
      <c r="F82" s="9">
        <f>SUM(F79:F81)</f>
        <v>0</v>
      </c>
      <c r="G82" s="9"/>
      <c r="H82" s="9"/>
    </row>
    <row r="83" spans="1:8" ht="15" thickTop="1" thickBot="1" x14ac:dyDescent="0.4">
      <c r="A83" s="60" t="s">
        <v>47</v>
      </c>
      <c r="B83" s="80" t="s">
        <v>48</v>
      </c>
      <c r="C83" s="16" t="s">
        <v>13</v>
      </c>
      <c r="D83" s="20">
        <v>0</v>
      </c>
      <c r="E83" s="20">
        <v>0</v>
      </c>
      <c r="F83" s="16">
        <v>0</v>
      </c>
      <c r="G83" s="16"/>
      <c r="H83" s="17"/>
    </row>
    <row r="84" spans="1:8" ht="14.5" thickBot="1" x14ac:dyDescent="0.4">
      <c r="A84" s="61"/>
      <c r="B84" s="80"/>
      <c r="C84" s="16" t="s">
        <v>14</v>
      </c>
      <c r="D84" s="20">
        <v>0</v>
      </c>
      <c r="E84" s="20">
        <v>0</v>
      </c>
      <c r="F84" s="16">
        <v>0</v>
      </c>
      <c r="G84" s="16"/>
      <c r="H84" s="17"/>
    </row>
    <row r="85" spans="1:8" ht="17.5" customHeight="1" thickBot="1" x14ac:dyDescent="0.4">
      <c r="A85" s="61"/>
      <c r="B85" s="80"/>
      <c r="C85" s="16" t="s">
        <v>15</v>
      </c>
      <c r="D85" s="20">
        <v>0</v>
      </c>
      <c r="E85" s="20">
        <v>0</v>
      </c>
      <c r="F85" s="16">
        <v>0</v>
      </c>
      <c r="G85" s="16"/>
      <c r="H85" s="17"/>
    </row>
    <row r="86" spans="1:8" s="3" customFormat="1" ht="22.5" customHeight="1" thickBot="1" x14ac:dyDescent="0.4">
      <c r="A86" s="62"/>
      <c r="B86" s="81"/>
      <c r="C86" s="2" t="s">
        <v>16</v>
      </c>
      <c r="D86" s="9">
        <v>0</v>
      </c>
      <c r="E86" s="9">
        <f>E83+E84+E85</f>
        <v>0</v>
      </c>
      <c r="F86" s="9">
        <f>SUM(F83:F85)</f>
        <v>0</v>
      </c>
      <c r="G86" s="9"/>
      <c r="H86" s="9"/>
    </row>
    <row r="87" spans="1:8" ht="15" thickTop="1" thickBot="1" x14ac:dyDescent="0.4">
      <c r="A87" s="60" t="s">
        <v>49</v>
      </c>
      <c r="B87" s="79" t="s">
        <v>50</v>
      </c>
      <c r="C87" s="16" t="s">
        <v>13</v>
      </c>
      <c r="D87" s="20">
        <v>0</v>
      </c>
      <c r="E87" s="20">
        <v>2</v>
      </c>
      <c r="F87" s="16">
        <v>0</v>
      </c>
      <c r="G87" s="16"/>
      <c r="H87" s="17"/>
    </row>
    <row r="88" spans="1:8" ht="14.5" thickBot="1" x14ac:dyDescent="0.4">
      <c r="A88" s="61"/>
      <c r="B88" s="80"/>
      <c r="C88" s="16" t="s">
        <v>14</v>
      </c>
      <c r="D88" s="20">
        <v>0</v>
      </c>
      <c r="E88" s="20">
        <v>0</v>
      </c>
      <c r="F88" s="16">
        <v>0</v>
      </c>
      <c r="G88" s="16"/>
      <c r="H88" s="17"/>
    </row>
    <row r="89" spans="1:8" ht="18.649999999999999" customHeight="1" thickBot="1" x14ac:dyDescent="0.4">
      <c r="A89" s="61"/>
      <c r="B89" s="80"/>
      <c r="C89" s="16" t="s">
        <v>15</v>
      </c>
      <c r="D89" s="20">
        <v>0</v>
      </c>
      <c r="E89" s="20">
        <v>0</v>
      </c>
      <c r="F89" s="16">
        <v>0</v>
      </c>
      <c r="G89" s="16"/>
      <c r="H89" s="17"/>
    </row>
    <row r="90" spans="1:8" s="3" customFormat="1" ht="14.5" thickBot="1" x14ac:dyDescent="0.4">
      <c r="A90" s="62"/>
      <c r="B90" s="81"/>
      <c r="C90" s="2" t="s">
        <v>16</v>
      </c>
      <c r="D90" s="9">
        <v>0</v>
      </c>
      <c r="E90" s="9">
        <f>E87+E88+E89</f>
        <v>2</v>
      </c>
      <c r="F90" s="9">
        <f>SUM(F87:F89)</f>
        <v>0</v>
      </c>
      <c r="G90" s="9"/>
      <c r="H90" s="9"/>
    </row>
    <row r="91" spans="1:8" ht="15" thickTop="1" thickBot="1" x14ac:dyDescent="0.4">
      <c r="A91" s="60" t="s">
        <v>51</v>
      </c>
      <c r="B91" s="79" t="s">
        <v>52</v>
      </c>
      <c r="C91" s="16" t="s">
        <v>13</v>
      </c>
      <c r="D91" s="20">
        <v>0</v>
      </c>
      <c r="E91" s="20">
        <v>1</v>
      </c>
      <c r="F91" s="16">
        <v>0</v>
      </c>
      <c r="G91" s="16"/>
      <c r="H91" s="17"/>
    </row>
    <row r="92" spans="1:8" ht="14.5" thickBot="1" x14ac:dyDescent="0.4">
      <c r="A92" s="61"/>
      <c r="B92" s="80"/>
      <c r="C92" s="16" t="s">
        <v>14</v>
      </c>
      <c r="D92" s="20">
        <v>0</v>
      </c>
      <c r="E92" s="20">
        <v>0</v>
      </c>
      <c r="F92" s="16">
        <v>0</v>
      </c>
      <c r="G92" s="16"/>
      <c r="H92" s="17"/>
    </row>
    <row r="93" spans="1:8" ht="16.149999999999999" customHeight="1" thickBot="1" x14ac:dyDescent="0.4">
      <c r="A93" s="61"/>
      <c r="B93" s="80"/>
      <c r="C93" s="16" t="s">
        <v>15</v>
      </c>
      <c r="D93" s="20">
        <v>0</v>
      </c>
      <c r="E93" s="20">
        <v>0</v>
      </c>
      <c r="F93" s="16">
        <v>0</v>
      </c>
      <c r="G93" s="16"/>
      <c r="H93" s="17"/>
    </row>
    <row r="94" spans="1:8" s="3" customFormat="1" ht="14.5" thickBot="1" x14ac:dyDescent="0.4">
      <c r="A94" s="62"/>
      <c r="B94" s="81"/>
      <c r="C94" s="2" t="s">
        <v>16</v>
      </c>
      <c r="D94" s="9">
        <v>0</v>
      </c>
      <c r="E94" s="9">
        <f>E91+E92+E93</f>
        <v>1</v>
      </c>
      <c r="F94" s="9">
        <f>SUM(F91:F93)</f>
        <v>0</v>
      </c>
      <c r="G94" s="9"/>
      <c r="H94" s="9"/>
    </row>
    <row r="95" spans="1:8" ht="15" thickTop="1" thickBot="1" x14ac:dyDescent="0.4">
      <c r="A95" s="74" t="s">
        <v>53</v>
      </c>
      <c r="B95" s="79" t="s">
        <v>54</v>
      </c>
      <c r="C95" s="16" t="s">
        <v>13</v>
      </c>
      <c r="D95" s="20">
        <v>0</v>
      </c>
      <c r="E95" s="20">
        <v>0</v>
      </c>
      <c r="F95" s="16">
        <v>0</v>
      </c>
      <c r="G95" s="16"/>
      <c r="H95" s="17"/>
    </row>
    <row r="96" spans="1:8" ht="14.5" thickBot="1" x14ac:dyDescent="0.4">
      <c r="A96" s="75"/>
      <c r="B96" s="80"/>
      <c r="C96" s="16" t="s">
        <v>14</v>
      </c>
      <c r="D96" s="20">
        <v>0</v>
      </c>
      <c r="E96" s="20">
        <v>0</v>
      </c>
      <c r="F96" s="16">
        <v>0</v>
      </c>
      <c r="G96" s="16"/>
      <c r="H96" s="17"/>
    </row>
    <row r="97" spans="1:8" ht="15.65" customHeight="1" thickBot="1" x14ac:dyDescent="0.4">
      <c r="A97" s="75"/>
      <c r="B97" s="80"/>
      <c r="C97" s="16" t="s">
        <v>15</v>
      </c>
      <c r="D97" s="20">
        <v>0</v>
      </c>
      <c r="E97" s="20">
        <v>0</v>
      </c>
      <c r="F97" s="16">
        <v>0</v>
      </c>
      <c r="G97" s="16"/>
      <c r="H97" s="17"/>
    </row>
    <row r="98" spans="1:8" s="3" customFormat="1" ht="14.5" thickBot="1" x14ac:dyDescent="0.4">
      <c r="A98" s="76"/>
      <c r="B98" s="81"/>
      <c r="C98" s="2" t="s">
        <v>16</v>
      </c>
      <c r="D98" s="9">
        <v>0</v>
      </c>
      <c r="E98" s="9">
        <f>E95+E96+E97</f>
        <v>0</v>
      </c>
      <c r="F98" s="9">
        <f>SUM(F95:F97)</f>
        <v>0</v>
      </c>
      <c r="G98" s="9"/>
      <c r="H98" s="9"/>
    </row>
    <row r="99" spans="1:8" ht="15" thickTop="1" thickBot="1" x14ac:dyDescent="0.4">
      <c r="A99" s="74" t="s">
        <v>55</v>
      </c>
      <c r="B99" s="79" t="s">
        <v>56</v>
      </c>
      <c r="C99" s="16" t="s">
        <v>13</v>
      </c>
      <c r="D99" s="20">
        <v>0</v>
      </c>
      <c r="E99" s="20">
        <v>0</v>
      </c>
      <c r="F99" s="16">
        <v>0</v>
      </c>
      <c r="G99" s="16"/>
      <c r="H99" s="17"/>
    </row>
    <row r="100" spans="1:8" ht="14.5" thickBot="1" x14ac:dyDescent="0.4">
      <c r="A100" s="75"/>
      <c r="B100" s="80"/>
      <c r="C100" s="16" t="s">
        <v>14</v>
      </c>
      <c r="D100" s="20">
        <v>0</v>
      </c>
      <c r="E100" s="20">
        <v>0</v>
      </c>
      <c r="F100" s="16">
        <v>0</v>
      </c>
      <c r="G100" s="16"/>
      <c r="H100" s="17"/>
    </row>
    <row r="101" spans="1:8" ht="17.5" customHeight="1" thickBot="1" x14ac:dyDescent="0.4">
      <c r="A101" s="75"/>
      <c r="B101" s="80"/>
      <c r="C101" s="16" t="s">
        <v>15</v>
      </c>
      <c r="D101" s="20">
        <v>0</v>
      </c>
      <c r="E101" s="20">
        <v>0</v>
      </c>
      <c r="F101" s="16">
        <v>0</v>
      </c>
      <c r="G101" s="16"/>
      <c r="H101" s="17"/>
    </row>
    <row r="102" spans="1:8" s="3" customFormat="1" ht="14.5" thickBot="1" x14ac:dyDescent="0.4">
      <c r="A102" s="76"/>
      <c r="B102" s="81"/>
      <c r="C102" s="2" t="s">
        <v>16</v>
      </c>
      <c r="D102" s="9">
        <v>0</v>
      </c>
      <c r="E102" s="9">
        <f>E99+E100+E101</f>
        <v>0</v>
      </c>
      <c r="F102" s="9">
        <f>SUM(F99:F101)</f>
        <v>0</v>
      </c>
      <c r="G102" s="9"/>
      <c r="H102" s="9"/>
    </row>
    <row r="103" spans="1:8" ht="35.5" customHeight="1" thickTop="1" thickBot="1" x14ac:dyDescent="0.35">
      <c r="A103" s="41" t="s">
        <v>57</v>
      </c>
      <c r="B103" s="58" t="s">
        <v>58</v>
      </c>
      <c r="C103" s="2" t="s">
        <v>13</v>
      </c>
      <c r="D103" s="9">
        <v>0</v>
      </c>
      <c r="E103" s="9">
        <v>0</v>
      </c>
      <c r="F103" s="2">
        <v>0</v>
      </c>
      <c r="G103" s="2"/>
      <c r="H103" s="42"/>
    </row>
    <row r="104" spans="1:8" ht="46.9" customHeight="1" thickTop="1" thickBot="1" x14ac:dyDescent="0.35">
      <c r="A104" s="41" t="s">
        <v>59</v>
      </c>
      <c r="B104" s="58" t="s">
        <v>60</v>
      </c>
      <c r="C104" s="2" t="s">
        <v>13</v>
      </c>
      <c r="D104" s="9">
        <v>0</v>
      </c>
      <c r="E104" s="9">
        <v>0</v>
      </c>
      <c r="F104" s="2">
        <v>0</v>
      </c>
      <c r="G104" s="2"/>
      <c r="H104" s="42"/>
    </row>
    <row r="105" spans="1:8" ht="41.5" customHeight="1" thickTop="1" thickBot="1" x14ac:dyDescent="0.35">
      <c r="A105" s="41" t="s">
        <v>61</v>
      </c>
      <c r="B105" s="58" t="s">
        <v>62</v>
      </c>
      <c r="C105" s="2" t="s">
        <v>13</v>
      </c>
      <c r="D105" s="9">
        <v>0</v>
      </c>
      <c r="E105" s="9">
        <v>0</v>
      </c>
      <c r="F105" s="2">
        <v>0</v>
      </c>
      <c r="G105" s="2"/>
      <c r="H105" s="42"/>
    </row>
    <row r="106" spans="1:8" ht="67.150000000000006" customHeight="1" thickTop="1" thickBot="1" x14ac:dyDescent="0.35">
      <c r="A106" s="41" t="s">
        <v>63</v>
      </c>
      <c r="B106" s="58" t="s">
        <v>64</v>
      </c>
      <c r="C106" s="2" t="s">
        <v>13</v>
      </c>
      <c r="D106" s="26">
        <v>0</v>
      </c>
      <c r="E106" s="9">
        <v>0</v>
      </c>
      <c r="F106" s="2">
        <v>0</v>
      </c>
      <c r="G106" s="2"/>
      <c r="H106" s="42"/>
    </row>
    <row r="107" spans="1:8" ht="78" customHeight="1" thickTop="1" thickBot="1" x14ac:dyDescent="0.35">
      <c r="A107" s="41" t="s">
        <v>65</v>
      </c>
      <c r="B107" s="58" t="s">
        <v>66</v>
      </c>
      <c r="C107" s="2" t="s">
        <v>13</v>
      </c>
      <c r="D107" s="46">
        <v>0</v>
      </c>
      <c r="E107" s="9">
        <v>0</v>
      </c>
      <c r="F107" s="2">
        <v>0</v>
      </c>
      <c r="G107" s="2"/>
      <c r="H107" s="42"/>
    </row>
    <row r="108" spans="1:8" ht="15" thickTop="1" thickBot="1" x14ac:dyDescent="0.4">
      <c r="A108" s="60" t="s">
        <v>67</v>
      </c>
      <c r="B108" s="79" t="s">
        <v>121</v>
      </c>
      <c r="C108" s="16" t="s">
        <v>13</v>
      </c>
      <c r="D108" s="20">
        <v>2185</v>
      </c>
      <c r="E108" s="20">
        <v>2590</v>
      </c>
      <c r="F108" s="16">
        <v>1791</v>
      </c>
      <c r="G108" s="16"/>
      <c r="H108" s="17"/>
    </row>
    <row r="109" spans="1:8" ht="14.5" thickBot="1" x14ac:dyDescent="0.4">
      <c r="A109" s="61"/>
      <c r="B109" s="80"/>
      <c r="C109" s="16" t="s">
        <v>14</v>
      </c>
      <c r="D109" s="20">
        <v>323</v>
      </c>
      <c r="E109" s="20">
        <v>385</v>
      </c>
      <c r="F109" s="16">
        <v>297</v>
      </c>
      <c r="G109" s="16"/>
      <c r="H109" s="17"/>
    </row>
    <row r="110" spans="1:8" ht="16.899999999999999" customHeight="1" thickBot="1" x14ac:dyDescent="0.4">
      <c r="A110" s="61"/>
      <c r="B110" s="80"/>
      <c r="C110" s="16" t="s">
        <v>15</v>
      </c>
      <c r="D110" s="20">
        <v>59</v>
      </c>
      <c r="E110" s="20">
        <v>71</v>
      </c>
      <c r="F110" s="16">
        <v>45</v>
      </c>
      <c r="G110" s="16"/>
      <c r="H110" s="17"/>
    </row>
    <row r="111" spans="1:8" ht="14.5" thickBot="1" x14ac:dyDescent="0.4">
      <c r="A111" s="62"/>
      <c r="B111" s="81"/>
      <c r="C111" s="2" t="s">
        <v>16</v>
      </c>
      <c r="D111" s="9">
        <f>D108+D109+D110</f>
        <v>2567</v>
      </c>
      <c r="E111" s="9">
        <f>E108+E109+E110</f>
        <v>3046</v>
      </c>
      <c r="F111" s="9">
        <f>SUM(F108:F110)</f>
        <v>2133</v>
      </c>
      <c r="G111" s="9"/>
      <c r="H111" s="9"/>
    </row>
    <row r="112" spans="1:8" ht="15" thickTop="1" thickBot="1" x14ac:dyDescent="0.4">
      <c r="A112" s="60" t="s">
        <v>68</v>
      </c>
      <c r="B112" s="79" t="s">
        <v>122</v>
      </c>
      <c r="C112" s="24" t="s">
        <v>13</v>
      </c>
      <c r="D112" s="20">
        <v>25</v>
      </c>
      <c r="E112" s="20">
        <v>38</v>
      </c>
      <c r="F112" s="16">
        <v>17</v>
      </c>
      <c r="G112" s="16"/>
      <c r="H112" s="17"/>
    </row>
    <row r="113" spans="1:8" ht="14.5" thickBot="1" x14ac:dyDescent="0.4">
      <c r="A113" s="61"/>
      <c r="B113" s="80"/>
      <c r="C113" s="24" t="s">
        <v>14</v>
      </c>
      <c r="D113" s="20">
        <v>6</v>
      </c>
      <c r="E113" s="20">
        <v>4</v>
      </c>
      <c r="F113" s="16">
        <v>3</v>
      </c>
      <c r="G113" s="16"/>
      <c r="H113" s="17"/>
    </row>
    <row r="114" spans="1:8" ht="18" customHeight="1" thickBot="1" x14ac:dyDescent="0.4">
      <c r="A114" s="61"/>
      <c r="B114" s="80"/>
      <c r="C114" s="24" t="s">
        <v>15</v>
      </c>
      <c r="D114" s="20">
        <v>1</v>
      </c>
      <c r="E114" s="20">
        <v>1</v>
      </c>
      <c r="F114" s="16">
        <v>1</v>
      </c>
      <c r="G114" s="16"/>
      <c r="H114" s="17"/>
    </row>
    <row r="115" spans="1:8" ht="14.5" thickBot="1" x14ac:dyDescent="0.4">
      <c r="A115" s="62"/>
      <c r="B115" s="81"/>
      <c r="C115" s="11" t="s">
        <v>16</v>
      </c>
      <c r="D115" s="9">
        <f>D112+D113+D114</f>
        <v>32</v>
      </c>
      <c r="E115" s="9">
        <f>E112+E113+E114</f>
        <v>43</v>
      </c>
      <c r="F115" s="9">
        <f>SUM(F112:F114)</f>
        <v>21</v>
      </c>
      <c r="G115" s="9"/>
      <c r="H115" s="9"/>
    </row>
    <row r="116" spans="1:8" ht="15" thickTop="1" thickBot="1" x14ac:dyDescent="0.4">
      <c r="A116" s="60" t="s">
        <v>69</v>
      </c>
      <c r="B116" s="79" t="s">
        <v>123</v>
      </c>
      <c r="C116" s="47" t="s">
        <v>13</v>
      </c>
      <c r="D116" s="27">
        <v>15</v>
      </c>
      <c r="E116" s="27">
        <v>19</v>
      </c>
      <c r="F116" s="28">
        <v>6</v>
      </c>
      <c r="G116" s="28"/>
      <c r="H116" s="17"/>
    </row>
    <row r="117" spans="1:8" ht="14.5" thickBot="1" x14ac:dyDescent="0.4">
      <c r="A117" s="61"/>
      <c r="B117" s="80"/>
      <c r="C117" s="54" t="s">
        <v>14</v>
      </c>
      <c r="D117" s="20">
        <v>1</v>
      </c>
      <c r="E117" s="20">
        <v>1</v>
      </c>
      <c r="F117" s="16">
        <v>1</v>
      </c>
      <c r="G117" s="16"/>
      <c r="H117" s="17"/>
    </row>
    <row r="118" spans="1:8" ht="17.5" customHeight="1" thickBot="1" x14ac:dyDescent="0.4">
      <c r="A118" s="61"/>
      <c r="B118" s="80"/>
      <c r="C118" s="54" t="s">
        <v>15</v>
      </c>
      <c r="D118" s="20">
        <v>0</v>
      </c>
      <c r="E118" s="20">
        <v>0</v>
      </c>
      <c r="F118" s="16">
        <v>0</v>
      </c>
      <c r="G118" s="16"/>
      <c r="H118" s="17"/>
    </row>
    <row r="119" spans="1:8" ht="14.5" thickBot="1" x14ac:dyDescent="0.4">
      <c r="A119" s="62"/>
      <c r="B119" s="81"/>
      <c r="C119" s="29" t="s">
        <v>16</v>
      </c>
      <c r="D119" s="9">
        <f>D116+D117+D118</f>
        <v>16</v>
      </c>
      <c r="E119" s="9">
        <f>E116+E117+E118</f>
        <v>20</v>
      </c>
      <c r="F119" s="9">
        <f>SUM(F116:F118)</f>
        <v>7</v>
      </c>
      <c r="G119" s="9"/>
      <c r="H119" s="9"/>
    </row>
    <row r="120" spans="1:8" ht="15" thickTop="1" thickBot="1" x14ac:dyDescent="0.4">
      <c r="A120" s="74" t="s">
        <v>70</v>
      </c>
      <c r="B120" s="79" t="s">
        <v>124</v>
      </c>
      <c r="C120" s="47" t="s">
        <v>13</v>
      </c>
      <c r="D120" s="27">
        <v>0</v>
      </c>
      <c r="E120" s="27">
        <v>0</v>
      </c>
      <c r="F120" s="28">
        <v>0</v>
      </c>
      <c r="G120" s="28"/>
      <c r="H120" s="17"/>
    </row>
    <row r="121" spans="1:8" ht="14.5" thickBot="1" x14ac:dyDescent="0.4">
      <c r="A121" s="75"/>
      <c r="B121" s="80"/>
      <c r="C121" s="54" t="s">
        <v>14</v>
      </c>
      <c r="D121" s="20">
        <v>0</v>
      </c>
      <c r="E121" s="20">
        <v>0</v>
      </c>
      <c r="F121" s="16">
        <v>0</v>
      </c>
      <c r="G121" s="16"/>
      <c r="H121" s="17"/>
    </row>
    <row r="122" spans="1:8" ht="18" customHeight="1" thickBot="1" x14ac:dyDescent="0.4">
      <c r="A122" s="75"/>
      <c r="B122" s="80"/>
      <c r="C122" s="54" t="s">
        <v>15</v>
      </c>
      <c r="D122" s="20">
        <v>0</v>
      </c>
      <c r="E122" s="20">
        <v>0</v>
      </c>
      <c r="F122" s="16">
        <v>0</v>
      </c>
      <c r="G122" s="16"/>
      <c r="H122" s="17"/>
    </row>
    <row r="123" spans="1:8" ht="14.5" thickBot="1" x14ac:dyDescent="0.4">
      <c r="A123" s="76"/>
      <c r="B123" s="81"/>
      <c r="C123" s="29" t="s">
        <v>16</v>
      </c>
      <c r="D123" s="9">
        <v>0</v>
      </c>
      <c r="E123" s="9">
        <f>E120+E121+E122</f>
        <v>0</v>
      </c>
      <c r="F123" s="9">
        <f>SUM(F120:F122)</f>
        <v>0</v>
      </c>
      <c r="G123" s="9"/>
      <c r="H123" s="9"/>
    </row>
    <row r="124" spans="1:8" ht="15" thickTop="1" thickBot="1" x14ac:dyDescent="0.4">
      <c r="A124" s="74" t="s">
        <v>71</v>
      </c>
      <c r="B124" s="79" t="s">
        <v>125</v>
      </c>
      <c r="C124" s="16" t="s">
        <v>13</v>
      </c>
      <c r="D124" s="20">
        <v>0</v>
      </c>
      <c r="E124" s="20">
        <v>0</v>
      </c>
      <c r="F124" s="16">
        <v>0</v>
      </c>
      <c r="G124" s="16"/>
      <c r="H124" s="17"/>
    </row>
    <row r="125" spans="1:8" ht="14.5" thickBot="1" x14ac:dyDescent="0.4">
      <c r="A125" s="75"/>
      <c r="B125" s="80"/>
      <c r="C125" s="16" t="s">
        <v>14</v>
      </c>
      <c r="D125" s="20">
        <v>0</v>
      </c>
      <c r="E125" s="20">
        <v>0</v>
      </c>
      <c r="F125" s="16">
        <v>0</v>
      </c>
      <c r="G125" s="16"/>
      <c r="H125" s="17"/>
    </row>
    <row r="126" spans="1:8" ht="15.65" customHeight="1" thickBot="1" x14ac:dyDescent="0.4">
      <c r="A126" s="75"/>
      <c r="B126" s="80"/>
      <c r="C126" s="16" t="s">
        <v>15</v>
      </c>
      <c r="D126" s="20">
        <v>0</v>
      </c>
      <c r="E126" s="20">
        <v>0</v>
      </c>
      <c r="F126" s="16">
        <v>0</v>
      </c>
      <c r="G126" s="16"/>
      <c r="H126" s="17"/>
    </row>
    <row r="127" spans="1:8" ht="14.5" thickBot="1" x14ac:dyDescent="0.4">
      <c r="A127" s="76"/>
      <c r="B127" s="81"/>
      <c r="C127" s="2" t="s">
        <v>16</v>
      </c>
      <c r="D127" s="25">
        <v>0</v>
      </c>
      <c r="E127" s="25">
        <f>E124+E125+E126</f>
        <v>0</v>
      </c>
      <c r="F127" s="25">
        <f>SUM(F124:F126)</f>
        <v>0</v>
      </c>
      <c r="G127" s="25"/>
      <c r="H127" s="25"/>
    </row>
    <row r="128" spans="1:8" ht="15" thickTop="1" thickBot="1" x14ac:dyDescent="0.4">
      <c r="A128" s="82" t="s">
        <v>72</v>
      </c>
      <c r="B128" s="79" t="s">
        <v>113</v>
      </c>
      <c r="C128" s="24" t="s">
        <v>13</v>
      </c>
      <c r="D128" s="48">
        <v>379</v>
      </c>
      <c r="E128" s="30">
        <v>310</v>
      </c>
      <c r="F128" s="24">
        <v>361</v>
      </c>
      <c r="G128" s="24"/>
      <c r="H128" s="17"/>
    </row>
    <row r="129" spans="1:8" ht="14.5" thickBot="1" x14ac:dyDescent="0.4">
      <c r="A129" s="83"/>
      <c r="B129" s="80"/>
      <c r="C129" s="24" t="s">
        <v>14</v>
      </c>
      <c r="D129" s="20">
        <v>37</v>
      </c>
      <c r="E129" s="30">
        <v>27</v>
      </c>
      <c r="F129" s="24">
        <v>58</v>
      </c>
      <c r="G129" s="24"/>
      <c r="H129" s="17"/>
    </row>
    <row r="130" spans="1:8" ht="15" customHeight="1" thickBot="1" x14ac:dyDescent="0.4">
      <c r="A130" s="83"/>
      <c r="B130" s="80"/>
      <c r="C130" s="24" t="s">
        <v>15</v>
      </c>
      <c r="D130" s="20">
        <v>6</v>
      </c>
      <c r="E130" s="30">
        <v>8</v>
      </c>
      <c r="F130" s="24">
        <v>7</v>
      </c>
      <c r="G130" s="24"/>
      <c r="H130" s="17"/>
    </row>
    <row r="131" spans="1:8" ht="14.5" thickBot="1" x14ac:dyDescent="0.4">
      <c r="A131" s="84"/>
      <c r="B131" s="81"/>
      <c r="C131" s="11" t="s">
        <v>16</v>
      </c>
      <c r="D131" s="9">
        <f>D128+D129+D130</f>
        <v>422</v>
      </c>
      <c r="E131" s="9">
        <f>E128+E129+E130</f>
        <v>345</v>
      </c>
      <c r="F131" s="9">
        <f>SUM(F128:F130)</f>
        <v>426</v>
      </c>
      <c r="G131" s="9"/>
      <c r="H131" s="9"/>
    </row>
    <row r="132" spans="1:8" ht="15" thickTop="1" thickBot="1" x14ac:dyDescent="0.4">
      <c r="A132" s="74" t="s">
        <v>73</v>
      </c>
      <c r="B132" s="79" t="s">
        <v>74</v>
      </c>
      <c r="C132" s="16" t="s">
        <v>13</v>
      </c>
      <c r="D132" s="20">
        <v>0</v>
      </c>
      <c r="E132" s="20">
        <v>0</v>
      </c>
      <c r="F132" s="16">
        <v>0</v>
      </c>
      <c r="G132" s="16"/>
      <c r="H132" s="17"/>
    </row>
    <row r="133" spans="1:8" ht="14.5" thickBot="1" x14ac:dyDescent="0.4">
      <c r="A133" s="75"/>
      <c r="B133" s="80"/>
      <c r="C133" s="16" t="s">
        <v>14</v>
      </c>
      <c r="D133" s="20">
        <v>0</v>
      </c>
      <c r="E133" s="20">
        <v>0</v>
      </c>
      <c r="F133" s="16">
        <v>0</v>
      </c>
      <c r="G133" s="16"/>
      <c r="H133" s="17"/>
    </row>
    <row r="134" spans="1:8" ht="14.5" customHeight="1" thickBot="1" x14ac:dyDescent="0.4">
      <c r="A134" s="75"/>
      <c r="B134" s="80"/>
      <c r="C134" s="16" t="s">
        <v>15</v>
      </c>
      <c r="D134" s="20">
        <v>0</v>
      </c>
      <c r="E134" s="20">
        <v>0</v>
      </c>
      <c r="F134" s="16">
        <v>0</v>
      </c>
      <c r="G134" s="16"/>
      <c r="H134" s="17"/>
    </row>
    <row r="135" spans="1:8" ht="14.5" thickBot="1" x14ac:dyDescent="0.4">
      <c r="A135" s="76"/>
      <c r="B135" s="81"/>
      <c r="C135" s="2" t="s">
        <v>16</v>
      </c>
      <c r="D135" s="9">
        <v>0</v>
      </c>
      <c r="E135" s="9">
        <f>E132+E133+E134</f>
        <v>0</v>
      </c>
      <c r="F135" s="9">
        <f>SUM(F132:F134)</f>
        <v>0</v>
      </c>
      <c r="G135" s="9"/>
      <c r="H135" s="9"/>
    </row>
    <row r="136" spans="1:8" ht="15" thickTop="1" thickBot="1" x14ac:dyDescent="0.4">
      <c r="A136" s="74" t="s">
        <v>75</v>
      </c>
      <c r="B136" s="79" t="s">
        <v>76</v>
      </c>
      <c r="C136" s="16" t="s">
        <v>13</v>
      </c>
      <c r="D136" s="20">
        <v>0</v>
      </c>
      <c r="E136" s="20">
        <v>0</v>
      </c>
      <c r="F136" s="16">
        <v>0</v>
      </c>
      <c r="G136" s="16"/>
      <c r="H136" s="17"/>
    </row>
    <row r="137" spans="1:8" ht="14.5" thickBot="1" x14ac:dyDescent="0.4">
      <c r="A137" s="75"/>
      <c r="B137" s="80"/>
      <c r="C137" s="16" t="s">
        <v>14</v>
      </c>
      <c r="D137" s="20">
        <v>0</v>
      </c>
      <c r="E137" s="20">
        <v>0</v>
      </c>
      <c r="F137" s="16">
        <v>0</v>
      </c>
      <c r="G137" s="16"/>
      <c r="H137" s="17"/>
    </row>
    <row r="138" spans="1:8" ht="15" customHeight="1" thickBot="1" x14ac:dyDescent="0.4">
      <c r="A138" s="75"/>
      <c r="B138" s="80"/>
      <c r="C138" s="16" t="s">
        <v>15</v>
      </c>
      <c r="D138" s="20">
        <v>0</v>
      </c>
      <c r="E138" s="20">
        <v>0</v>
      </c>
      <c r="F138" s="16">
        <v>0</v>
      </c>
      <c r="G138" s="16"/>
      <c r="H138" s="17"/>
    </row>
    <row r="139" spans="1:8" ht="14.5" thickBot="1" x14ac:dyDescent="0.4">
      <c r="A139" s="76"/>
      <c r="B139" s="81"/>
      <c r="C139" s="2" t="s">
        <v>16</v>
      </c>
      <c r="D139" s="9">
        <v>0</v>
      </c>
      <c r="E139" s="9">
        <f>E136+E137+E138</f>
        <v>0</v>
      </c>
      <c r="F139" s="9">
        <f>SUM(F136:F138)</f>
        <v>0</v>
      </c>
      <c r="G139" s="9"/>
      <c r="H139" s="9"/>
    </row>
    <row r="140" spans="1:8" ht="65.5" customHeight="1" thickTop="1" thickBot="1" x14ac:dyDescent="0.35">
      <c r="A140" s="41" t="s">
        <v>77</v>
      </c>
      <c r="B140" s="58" t="s">
        <v>78</v>
      </c>
      <c r="C140" s="2" t="s">
        <v>13</v>
      </c>
      <c r="D140" s="9">
        <v>0</v>
      </c>
      <c r="E140" s="9">
        <v>1</v>
      </c>
      <c r="F140" s="2">
        <v>3</v>
      </c>
      <c r="G140" s="2"/>
      <c r="H140" s="42"/>
    </row>
    <row r="141" spans="1:8" ht="33" customHeight="1" thickTop="1" thickBot="1" x14ac:dyDescent="0.35">
      <c r="A141" s="41" t="s">
        <v>79</v>
      </c>
      <c r="B141" s="58" t="s">
        <v>126</v>
      </c>
      <c r="C141" s="2" t="s">
        <v>13</v>
      </c>
      <c r="D141" s="9">
        <v>0</v>
      </c>
      <c r="E141" s="9">
        <v>0</v>
      </c>
      <c r="F141" s="2">
        <v>0</v>
      </c>
      <c r="G141" s="2"/>
      <c r="H141" s="42"/>
    </row>
    <row r="142" spans="1:8" ht="39.65" customHeight="1" thickTop="1" thickBot="1" x14ac:dyDescent="0.35">
      <c r="A142" s="41" t="s">
        <v>80</v>
      </c>
      <c r="B142" s="58" t="s">
        <v>127</v>
      </c>
      <c r="C142" s="2" t="s">
        <v>13</v>
      </c>
      <c r="D142" s="9">
        <v>0</v>
      </c>
      <c r="E142" s="9">
        <v>0</v>
      </c>
      <c r="F142" s="2">
        <v>0</v>
      </c>
      <c r="G142" s="2"/>
      <c r="H142" s="42"/>
    </row>
    <row r="143" spans="1:8" ht="15" thickTop="1" thickBot="1" x14ac:dyDescent="0.35">
      <c r="A143" s="41" t="s">
        <v>81</v>
      </c>
      <c r="B143" s="58" t="s">
        <v>82</v>
      </c>
      <c r="C143" s="49" t="s">
        <v>83</v>
      </c>
      <c r="D143" s="31">
        <v>2</v>
      </c>
      <c r="E143" s="31">
        <v>2</v>
      </c>
      <c r="F143" s="31">
        <v>2</v>
      </c>
      <c r="G143" s="32"/>
      <c r="H143" s="42"/>
    </row>
    <row r="144" spans="1:8" ht="15" thickTop="1" thickBot="1" x14ac:dyDescent="0.35">
      <c r="A144" s="43" t="s">
        <v>84</v>
      </c>
      <c r="B144" s="58" t="s">
        <v>85</v>
      </c>
      <c r="C144" s="11" t="s">
        <v>83</v>
      </c>
      <c r="D144" s="33">
        <v>1</v>
      </c>
      <c r="E144" s="33">
        <v>1</v>
      </c>
      <c r="F144" s="33">
        <v>1</v>
      </c>
      <c r="G144" s="34"/>
      <c r="H144" s="44"/>
    </row>
    <row r="145" spans="1:8" ht="15" thickTop="1" thickBot="1" x14ac:dyDescent="0.35">
      <c r="A145" s="41" t="s">
        <v>86</v>
      </c>
      <c r="B145" s="58" t="s">
        <v>87</v>
      </c>
      <c r="C145" s="2" t="s">
        <v>83</v>
      </c>
      <c r="D145" s="9">
        <v>1</v>
      </c>
      <c r="E145" s="9">
        <v>1</v>
      </c>
      <c r="F145" s="9">
        <v>1</v>
      </c>
      <c r="G145" s="35"/>
      <c r="H145" s="42"/>
    </row>
    <row r="146" spans="1:8" ht="15" thickTop="1" thickBot="1" x14ac:dyDescent="0.35">
      <c r="A146" s="41" t="s">
        <v>88</v>
      </c>
      <c r="B146" s="58" t="s">
        <v>89</v>
      </c>
      <c r="C146" s="2" t="s">
        <v>83</v>
      </c>
      <c r="D146" s="9">
        <v>1</v>
      </c>
      <c r="E146" s="9">
        <v>1</v>
      </c>
      <c r="F146" s="9">
        <v>1</v>
      </c>
      <c r="G146" s="35"/>
      <c r="H146" s="42"/>
    </row>
    <row r="147" spans="1:8" ht="31.5" customHeight="1" thickTop="1" thickBot="1" x14ac:dyDescent="0.35">
      <c r="A147" s="41" t="s">
        <v>90</v>
      </c>
      <c r="B147" s="58" t="s">
        <v>91</v>
      </c>
      <c r="C147" s="11" t="s">
        <v>83</v>
      </c>
      <c r="D147" s="9">
        <v>9495</v>
      </c>
      <c r="E147" s="9">
        <v>11973</v>
      </c>
      <c r="F147" s="2">
        <v>10033</v>
      </c>
      <c r="G147" s="2"/>
      <c r="H147" s="42"/>
    </row>
    <row r="148" spans="1:8" ht="17.25" customHeight="1" thickTop="1" thickBot="1" x14ac:dyDescent="0.35">
      <c r="A148" s="41" t="s">
        <v>92</v>
      </c>
      <c r="B148" s="58" t="s">
        <v>93</v>
      </c>
      <c r="C148" s="11" t="s">
        <v>83</v>
      </c>
      <c r="D148" s="9">
        <v>8747</v>
      </c>
      <c r="E148" s="9">
        <v>6635</v>
      </c>
      <c r="F148" s="2">
        <v>7360</v>
      </c>
      <c r="G148" s="2"/>
      <c r="H148" s="42"/>
    </row>
    <row r="149" spans="1:8" ht="37.5" customHeight="1" thickTop="1" thickBot="1" x14ac:dyDescent="0.4">
      <c r="A149" s="41" t="s">
        <v>94</v>
      </c>
      <c r="B149" s="59" t="s">
        <v>95</v>
      </c>
      <c r="C149" s="11" t="s">
        <v>83</v>
      </c>
      <c r="D149" s="9">
        <v>98</v>
      </c>
      <c r="E149" s="9">
        <v>121</v>
      </c>
      <c r="F149" s="2">
        <v>100</v>
      </c>
      <c r="G149" s="21"/>
      <c r="H149" s="17"/>
    </row>
    <row r="150" spans="1:8" ht="15" thickTop="1" thickBot="1" x14ac:dyDescent="0.4">
      <c r="A150" s="60" t="s">
        <v>96</v>
      </c>
      <c r="B150" s="79" t="s">
        <v>97</v>
      </c>
      <c r="C150" s="16" t="s">
        <v>13</v>
      </c>
      <c r="D150" s="20">
        <v>0</v>
      </c>
      <c r="E150" s="20">
        <v>0</v>
      </c>
      <c r="F150" s="16">
        <v>0</v>
      </c>
      <c r="G150" s="22"/>
      <c r="H150" s="17"/>
    </row>
    <row r="151" spans="1:8" ht="14.5" thickBot="1" x14ac:dyDescent="0.4">
      <c r="A151" s="61"/>
      <c r="B151" s="80"/>
      <c r="C151" s="16" t="s">
        <v>14</v>
      </c>
      <c r="D151" s="20">
        <v>0</v>
      </c>
      <c r="E151" s="20">
        <v>0</v>
      </c>
      <c r="F151" s="16">
        <v>0</v>
      </c>
      <c r="G151" s="16"/>
      <c r="H151" s="17"/>
    </row>
    <row r="152" spans="1:8" ht="16.899999999999999" customHeight="1" thickBot="1" x14ac:dyDescent="0.4">
      <c r="A152" s="61"/>
      <c r="B152" s="80"/>
      <c r="C152" s="16" t="s">
        <v>15</v>
      </c>
      <c r="D152" s="20">
        <v>0</v>
      </c>
      <c r="E152" s="20">
        <v>0</v>
      </c>
      <c r="F152" s="16">
        <v>0</v>
      </c>
      <c r="G152" s="16"/>
      <c r="H152" s="17"/>
    </row>
    <row r="153" spans="1:8" ht="15" customHeight="1" thickBot="1" x14ac:dyDescent="0.4">
      <c r="A153" s="62"/>
      <c r="B153" s="81"/>
      <c r="C153" s="2" t="s">
        <v>16</v>
      </c>
      <c r="D153" s="9">
        <f>D150+D151+D152</f>
        <v>0</v>
      </c>
      <c r="E153" s="9">
        <f>E150+E151+E152</f>
        <v>0</v>
      </c>
      <c r="F153" s="9">
        <f>SUM(F150:F152)</f>
        <v>0</v>
      </c>
      <c r="G153" s="9"/>
      <c r="H153" s="9"/>
    </row>
    <row r="154" spans="1:8" ht="12" customHeight="1" thickTop="1" thickBot="1" x14ac:dyDescent="0.4">
      <c r="A154" s="60" t="s">
        <v>98</v>
      </c>
      <c r="B154" s="79" t="s">
        <v>99</v>
      </c>
      <c r="C154" s="16" t="s">
        <v>13</v>
      </c>
      <c r="D154" s="20">
        <v>0</v>
      </c>
      <c r="E154" s="20">
        <v>0</v>
      </c>
      <c r="F154" s="16">
        <v>0</v>
      </c>
      <c r="G154" s="16"/>
      <c r="H154" s="17"/>
    </row>
    <row r="155" spans="1:8" ht="14.25" customHeight="1" thickBot="1" x14ac:dyDescent="0.4">
      <c r="A155" s="61"/>
      <c r="B155" s="80"/>
      <c r="C155" s="16" t="s">
        <v>14</v>
      </c>
      <c r="D155" s="20">
        <v>0</v>
      </c>
      <c r="E155" s="20">
        <v>0</v>
      </c>
      <c r="F155" s="16">
        <v>0</v>
      </c>
      <c r="G155" s="16"/>
      <c r="H155" s="17"/>
    </row>
    <row r="156" spans="1:8" ht="12.75" customHeight="1" thickBot="1" x14ac:dyDescent="0.4">
      <c r="A156" s="61"/>
      <c r="B156" s="80"/>
      <c r="C156" s="16" t="s">
        <v>15</v>
      </c>
      <c r="D156" s="20">
        <v>0</v>
      </c>
      <c r="E156" s="20">
        <v>0</v>
      </c>
      <c r="F156" s="16">
        <v>0</v>
      </c>
      <c r="G156" s="16"/>
      <c r="H156" s="17"/>
    </row>
    <row r="157" spans="1:8" ht="21.75" customHeight="1" thickBot="1" x14ac:dyDescent="0.4">
      <c r="A157" s="62"/>
      <c r="B157" s="81"/>
      <c r="C157" s="2" t="s">
        <v>16</v>
      </c>
      <c r="D157" s="9">
        <f>D154+D155+D156</f>
        <v>0</v>
      </c>
      <c r="E157" s="9">
        <f>E154+E155+E156</f>
        <v>0</v>
      </c>
      <c r="F157" s="9">
        <f>SUM(F154:F156)</f>
        <v>0</v>
      </c>
      <c r="G157" s="9"/>
      <c r="H157" s="9"/>
    </row>
    <row r="158" spans="1:8" ht="19.5" customHeight="1" thickTop="1" thickBot="1" x14ac:dyDescent="0.4">
      <c r="A158" s="74" t="s">
        <v>100</v>
      </c>
      <c r="B158" s="79" t="s">
        <v>101</v>
      </c>
      <c r="C158" s="16" t="s">
        <v>13</v>
      </c>
      <c r="D158" s="20">
        <v>631</v>
      </c>
      <c r="E158" s="20">
        <v>307</v>
      </c>
      <c r="F158" s="16">
        <v>702</v>
      </c>
      <c r="G158" s="16"/>
      <c r="H158" s="17"/>
    </row>
    <row r="159" spans="1:8" ht="14.5" thickBot="1" x14ac:dyDescent="0.4">
      <c r="A159" s="75"/>
      <c r="B159" s="80"/>
      <c r="C159" s="16" t="s">
        <v>14</v>
      </c>
      <c r="D159" s="20">
        <v>89</v>
      </c>
      <c r="E159" s="20">
        <v>65</v>
      </c>
      <c r="F159" s="16">
        <v>65</v>
      </c>
      <c r="G159" s="16"/>
      <c r="H159" s="17"/>
    </row>
    <row r="160" spans="1:8" ht="16.149999999999999" customHeight="1" thickBot="1" x14ac:dyDescent="0.4">
      <c r="A160" s="75"/>
      <c r="B160" s="80"/>
      <c r="C160" s="16" t="s">
        <v>15</v>
      </c>
      <c r="D160" s="20">
        <v>4</v>
      </c>
      <c r="E160" s="20">
        <v>4</v>
      </c>
      <c r="F160" s="16">
        <v>11</v>
      </c>
      <c r="G160" s="16"/>
      <c r="H160" s="17"/>
    </row>
    <row r="161" spans="1:8" ht="15" customHeight="1" thickBot="1" x14ac:dyDescent="0.4">
      <c r="A161" s="76"/>
      <c r="B161" s="81"/>
      <c r="C161" s="2" t="s">
        <v>16</v>
      </c>
      <c r="D161" s="9">
        <f>D158+D159+D160</f>
        <v>724</v>
      </c>
      <c r="E161" s="9">
        <f>E158+E159+E160</f>
        <v>376</v>
      </c>
      <c r="F161" s="9">
        <f>SUM(F158:F160)</f>
        <v>778</v>
      </c>
      <c r="G161" s="9"/>
      <c r="H161" s="9"/>
    </row>
    <row r="162" spans="1:8" ht="15" thickTop="1" thickBot="1" x14ac:dyDescent="0.4">
      <c r="A162" s="74" t="s">
        <v>102</v>
      </c>
      <c r="B162" s="64" t="s">
        <v>103</v>
      </c>
      <c r="C162" s="24" t="s">
        <v>13</v>
      </c>
      <c r="D162" s="20">
        <v>866</v>
      </c>
      <c r="E162" s="20">
        <v>712</v>
      </c>
      <c r="F162" s="16">
        <v>1040</v>
      </c>
      <c r="G162" s="16"/>
      <c r="H162" s="17"/>
    </row>
    <row r="163" spans="1:8" ht="14.5" thickBot="1" x14ac:dyDescent="0.4">
      <c r="A163" s="75"/>
      <c r="B163" s="64"/>
      <c r="C163" s="24" t="s">
        <v>14</v>
      </c>
      <c r="D163" s="20">
        <v>194</v>
      </c>
      <c r="E163" s="20">
        <v>159</v>
      </c>
      <c r="F163" s="16">
        <v>49</v>
      </c>
      <c r="G163" s="16"/>
      <c r="H163" s="17"/>
    </row>
    <row r="164" spans="1:8" ht="18" customHeight="1" thickBot="1" x14ac:dyDescent="0.4">
      <c r="A164" s="75"/>
      <c r="B164" s="64"/>
      <c r="C164" s="24" t="s">
        <v>15</v>
      </c>
      <c r="D164" s="20">
        <v>19</v>
      </c>
      <c r="E164" s="20">
        <v>4</v>
      </c>
      <c r="F164" s="16">
        <v>4</v>
      </c>
      <c r="G164" s="16"/>
      <c r="H164" s="17"/>
    </row>
    <row r="165" spans="1:8" ht="18" customHeight="1" thickBot="1" x14ac:dyDescent="0.4">
      <c r="A165" s="76"/>
      <c r="B165" s="64"/>
      <c r="C165" s="11" t="s">
        <v>16</v>
      </c>
      <c r="D165" s="9">
        <f>D162+D163+D164</f>
        <v>1079</v>
      </c>
      <c r="E165" s="9">
        <f>E162+E163+E164</f>
        <v>875</v>
      </c>
      <c r="F165" s="2">
        <f>SUM(F162:F164)</f>
        <v>1093</v>
      </c>
      <c r="G165" s="2"/>
      <c r="H165" s="55"/>
    </row>
    <row r="166" spans="1:8" ht="15" thickTop="1" thickBot="1" x14ac:dyDescent="0.4">
      <c r="A166" s="74" t="s">
        <v>104</v>
      </c>
      <c r="B166" s="79" t="s">
        <v>105</v>
      </c>
      <c r="C166" s="16" t="s">
        <v>13</v>
      </c>
      <c r="D166" s="20">
        <v>0</v>
      </c>
      <c r="E166" s="20">
        <v>0</v>
      </c>
      <c r="F166" s="16">
        <v>0</v>
      </c>
      <c r="G166" s="16"/>
      <c r="H166" s="17"/>
    </row>
    <row r="167" spans="1:8" ht="14.5" thickBot="1" x14ac:dyDescent="0.4">
      <c r="A167" s="75"/>
      <c r="B167" s="80"/>
      <c r="C167" s="16" t="s">
        <v>14</v>
      </c>
      <c r="D167" s="20">
        <v>0</v>
      </c>
      <c r="E167" s="20">
        <v>0</v>
      </c>
      <c r="F167" s="16">
        <v>0</v>
      </c>
      <c r="G167" s="16"/>
      <c r="H167" s="17"/>
    </row>
    <row r="168" spans="1:8" ht="15.65" customHeight="1" thickBot="1" x14ac:dyDescent="0.4">
      <c r="A168" s="75"/>
      <c r="B168" s="80"/>
      <c r="C168" s="16" t="s">
        <v>15</v>
      </c>
      <c r="D168" s="20">
        <v>0</v>
      </c>
      <c r="E168" s="20">
        <v>0</v>
      </c>
      <c r="F168" s="16">
        <v>0</v>
      </c>
      <c r="G168" s="16"/>
      <c r="H168" s="17"/>
    </row>
    <row r="169" spans="1:8" ht="15" customHeight="1" thickBot="1" x14ac:dyDescent="0.4">
      <c r="A169" s="76"/>
      <c r="B169" s="81"/>
      <c r="C169" s="2" t="s">
        <v>16</v>
      </c>
      <c r="D169" s="9">
        <v>0</v>
      </c>
      <c r="E169" s="9">
        <f>E166+E167+E168</f>
        <v>0</v>
      </c>
      <c r="F169" s="9">
        <f>SUM(F166:F168)</f>
        <v>0</v>
      </c>
      <c r="G169" s="9"/>
      <c r="H169" s="9"/>
    </row>
    <row r="170" spans="1:8" ht="15" thickTop="1" thickBot="1" x14ac:dyDescent="0.4">
      <c r="A170" s="74" t="s">
        <v>106</v>
      </c>
      <c r="B170" s="79" t="s">
        <v>107</v>
      </c>
      <c r="C170" s="47" t="s">
        <v>13</v>
      </c>
      <c r="D170" s="27">
        <v>0</v>
      </c>
      <c r="E170" s="27">
        <v>0</v>
      </c>
      <c r="F170" s="28">
        <v>0</v>
      </c>
      <c r="G170" s="28"/>
      <c r="H170" s="17"/>
    </row>
    <row r="171" spans="1:8" ht="14.5" thickBot="1" x14ac:dyDescent="0.4">
      <c r="A171" s="75"/>
      <c r="B171" s="80"/>
      <c r="C171" s="54" t="s">
        <v>14</v>
      </c>
      <c r="D171" s="20">
        <v>0</v>
      </c>
      <c r="E171" s="20">
        <v>0</v>
      </c>
      <c r="F171" s="16">
        <v>0</v>
      </c>
      <c r="G171" s="16"/>
      <c r="H171" s="17"/>
    </row>
    <row r="172" spans="1:8" ht="16.899999999999999" customHeight="1" thickBot="1" x14ac:dyDescent="0.4">
      <c r="A172" s="75"/>
      <c r="B172" s="80"/>
      <c r="C172" s="54" t="s">
        <v>15</v>
      </c>
      <c r="D172" s="20">
        <v>0</v>
      </c>
      <c r="E172" s="20">
        <v>0</v>
      </c>
      <c r="F172" s="16">
        <v>0</v>
      </c>
      <c r="G172" s="16"/>
      <c r="H172" s="17"/>
    </row>
    <row r="173" spans="1:8" ht="15" customHeight="1" thickBot="1" x14ac:dyDescent="0.4">
      <c r="A173" s="76"/>
      <c r="B173" s="81"/>
      <c r="C173" s="29" t="s">
        <v>16</v>
      </c>
      <c r="D173" s="9">
        <v>0</v>
      </c>
      <c r="E173" s="9">
        <f>E170+E171+E172</f>
        <v>0</v>
      </c>
      <c r="F173" s="9">
        <f>SUM(F170:F172)</f>
        <v>0</v>
      </c>
      <c r="G173" s="9"/>
      <c r="H173" s="9"/>
    </row>
    <row r="174" spans="1:8" ht="29" thickTop="1" thickBot="1" x14ac:dyDescent="0.35">
      <c r="A174" s="41" t="s">
        <v>108</v>
      </c>
      <c r="B174" s="58" t="s">
        <v>109</v>
      </c>
      <c r="C174" s="2" t="s">
        <v>15</v>
      </c>
      <c r="D174" s="9">
        <v>0</v>
      </c>
      <c r="E174" s="9">
        <v>0</v>
      </c>
      <c r="F174" s="2">
        <v>0</v>
      </c>
      <c r="G174" s="2"/>
      <c r="H174" s="42"/>
    </row>
    <row r="175" spans="1:8" ht="15" thickTop="1" thickBot="1" x14ac:dyDescent="0.4">
      <c r="A175" s="60" t="s">
        <v>110</v>
      </c>
      <c r="B175" s="79" t="s">
        <v>128</v>
      </c>
      <c r="C175" s="16" t="s">
        <v>13</v>
      </c>
      <c r="D175" s="20">
        <v>121</v>
      </c>
      <c r="E175" s="20">
        <v>64</v>
      </c>
      <c r="F175" s="16">
        <v>183</v>
      </c>
      <c r="G175" s="16"/>
      <c r="H175" s="17"/>
    </row>
    <row r="176" spans="1:8" ht="14.5" thickBot="1" x14ac:dyDescent="0.4">
      <c r="A176" s="61"/>
      <c r="B176" s="80"/>
      <c r="C176" s="16" t="s">
        <v>14</v>
      </c>
      <c r="D176" s="20">
        <v>6</v>
      </c>
      <c r="E176" s="20">
        <v>11</v>
      </c>
      <c r="F176" s="16">
        <v>16</v>
      </c>
      <c r="G176" s="16"/>
      <c r="H176" s="17"/>
    </row>
    <row r="177" spans="1:8" ht="16.899999999999999" customHeight="1" thickBot="1" x14ac:dyDescent="0.4">
      <c r="A177" s="61"/>
      <c r="B177" s="80"/>
      <c r="C177" s="16" t="s">
        <v>15</v>
      </c>
      <c r="D177" s="20">
        <v>3</v>
      </c>
      <c r="E177" s="20">
        <v>10</v>
      </c>
      <c r="F177" s="16">
        <v>15</v>
      </c>
      <c r="G177" s="16"/>
      <c r="H177" s="17"/>
    </row>
    <row r="178" spans="1:8" ht="14.5" thickBot="1" x14ac:dyDescent="0.4">
      <c r="A178" s="86"/>
      <c r="B178" s="81"/>
      <c r="C178" s="19" t="s">
        <v>16</v>
      </c>
      <c r="D178" s="25">
        <f>D175+D176+D177</f>
        <v>130</v>
      </c>
      <c r="E178" s="25">
        <f>E175+E176+E177</f>
        <v>85</v>
      </c>
      <c r="F178" s="25">
        <f>SUM(F175:F177)</f>
        <v>214</v>
      </c>
      <c r="G178" s="25"/>
      <c r="H178" s="25"/>
    </row>
    <row r="179" spans="1:8" ht="8.5" customHeight="1" x14ac:dyDescent="0.35"/>
    <row r="180" spans="1:8" x14ac:dyDescent="0.35">
      <c r="A180" s="89" t="s">
        <v>111</v>
      </c>
      <c r="B180" s="89"/>
      <c r="C180" s="89"/>
      <c r="D180" s="89"/>
      <c r="E180" s="89"/>
      <c r="F180" s="89"/>
      <c r="G180" s="89"/>
      <c r="H180" s="89"/>
    </row>
  </sheetData>
  <mergeCells count="84">
    <mergeCell ref="A9:A10"/>
    <mergeCell ref="A175:A178"/>
    <mergeCell ref="B175:B178"/>
    <mergeCell ref="D12:D13"/>
    <mergeCell ref="A180:H180"/>
    <mergeCell ref="A162:A165"/>
    <mergeCell ref="B162:B165"/>
    <mergeCell ref="A166:A169"/>
    <mergeCell ref="B166:B169"/>
    <mergeCell ref="A170:A173"/>
    <mergeCell ref="B170:B173"/>
    <mergeCell ref="A150:A153"/>
    <mergeCell ref="B150:B153"/>
    <mergeCell ref="A154:A157"/>
    <mergeCell ref="B154:B157"/>
    <mergeCell ref="A158:A161"/>
    <mergeCell ref="B158:B161"/>
    <mergeCell ref="A128:A131"/>
    <mergeCell ref="B128:B131"/>
    <mergeCell ref="A132:A135"/>
    <mergeCell ref="B132:B135"/>
    <mergeCell ref="A136:A139"/>
    <mergeCell ref="B136:B139"/>
    <mergeCell ref="A116:A119"/>
    <mergeCell ref="B116:B119"/>
    <mergeCell ref="A120:A123"/>
    <mergeCell ref="B120:B123"/>
    <mergeCell ref="A124:A127"/>
    <mergeCell ref="B124:B127"/>
    <mergeCell ref="A99:A102"/>
    <mergeCell ref="B99:B102"/>
    <mergeCell ref="A108:A111"/>
    <mergeCell ref="B108:B111"/>
    <mergeCell ref="A112:A115"/>
    <mergeCell ref="B112:B115"/>
    <mergeCell ref="A87:A90"/>
    <mergeCell ref="B87:B90"/>
    <mergeCell ref="A91:A94"/>
    <mergeCell ref="B91:B94"/>
    <mergeCell ref="A95:A98"/>
    <mergeCell ref="B95:B98"/>
    <mergeCell ref="A75:A78"/>
    <mergeCell ref="B75:B78"/>
    <mergeCell ref="A79:A82"/>
    <mergeCell ref="B79:B82"/>
    <mergeCell ref="A83:A86"/>
    <mergeCell ref="B83:B86"/>
    <mergeCell ref="A63:A66"/>
    <mergeCell ref="B63:B66"/>
    <mergeCell ref="A67:A70"/>
    <mergeCell ref="B67:B70"/>
    <mergeCell ref="A71:A74"/>
    <mergeCell ref="B71:B74"/>
    <mergeCell ref="A51:A54"/>
    <mergeCell ref="B51:B54"/>
    <mergeCell ref="A55:A58"/>
    <mergeCell ref="B55:B58"/>
    <mergeCell ref="A59:A62"/>
    <mergeCell ref="B59:B62"/>
    <mergeCell ref="A39:A42"/>
    <mergeCell ref="B39:B42"/>
    <mergeCell ref="A43:A46"/>
    <mergeCell ref="B43:B46"/>
    <mergeCell ref="A47:A50"/>
    <mergeCell ref="B47:B50"/>
    <mergeCell ref="A27:A30"/>
    <mergeCell ref="B27:B30"/>
    <mergeCell ref="A31:A34"/>
    <mergeCell ref="B31:B34"/>
    <mergeCell ref="A35:A38"/>
    <mergeCell ref="B35:B38"/>
    <mergeCell ref="H12:H13"/>
    <mergeCell ref="A15:A18"/>
    <mergeCell ref="B15:B18"/>
    <mergeCell ref="A19:A22"/>
    <mergeCell ref="B19:B22"/>
    <mergeCell ref="E12:E13"/>
    <mergeCell ref="F12:F13"/>
    <mergeCell ref="G12:G13"/>
    <mergeCell ref="A23:A26"/>
    <mergeCell ref="B23:B26"/>
    <mergeCell ref="A12:A13"/>
    <mergeCell ref="B12:B13"/>
    <mergeCell ref="C12:C13"/>
  </mergeCells>
  <hyperlinks>
    <hyperlink ref="B7" r:id="rId1" xr:uid="{00000000-0004-0000-0000-000000000000}"/>
    <hyperlink ref="B8" r:id="rId2" xr:uid="{00000000-0004-0000-0000-000001000000}"/>
  </hyperlinks>
  <pageMargins left="0.7" right="0.7" top="0.75" bottom="0.75" header="0.3" footer="0.3"/>
  <pageSetup paperSize="9" scale="71" fitToHeight="0" orientation="landscape" r:id="rId3"/>
  <rowBreaks count="3" manualBreakCount="3">
    <brk id="66" max="16383" man="1"/>
    <brk id="107" max="16383" man="1"/>
    <brk id="1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IORDACHE</dc:creator>
  <cp:lastModifiedBy>User</cp:lastModifiedBy>
  <cp:lastPrinted>2020-02-07T07:15:45Z</cp:lastPrinted>
  <dcterms:created xsi:type="dcterms:W3CDTF">2017-04-07T07:33:45Z</dcterms:created>
  <dcterms:modified xsi:type="dcterms:W3CDTF">2020-11-19T05:26:06Z</dcterms:modified>
</cp:coreProperties>
</file>